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ule\Sport\Vorlagen und Orga\"/>
    </mc:Choice>
  </mc:AlternateContent>
  <xr:revisionPtr revIDLastSave="0" documentId="13_ncr:1_{E1A3A2F7-AAA6-4FFE-906C-1A3A7B0126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en" sheetId="1" r:id="rId1"/>
    <sheet name="5m" sheetId="4" r:id="rId2"/>
    <sheet name="5w" sheetId="5" r:id="rId3"/>
    <sheet name="6m" sheetId="6" r:id="rId4"/>
    <sheet name="6w" sheetId="7" r:id="rId5"/>
    <sheet name="7m" sheetId="8" r:id="rId6"/>
    <sheet name="7w" sheetId="9" r:id="rId7"/>
    <sheet name="8m" sheetId="2" r:id="rId8"/>
    <sheet name="8w" sheetId="10" r:id="rId9"/>
    <sheet name="9m" sheetId="11" r:id="rId10"/>
    <sheet name="9w" sheetId="12" r:id="rId11"/>
    <sheet name="10m" sheetId="13" r:id="rId12"/>
    <sheet name="10w" sheetId="14" r:id="rId13"/>
    <sheet name="Listen" sheetId="16" r:id="rId14"/>
  </sheets>
  <definedNames>
    <definedName name="_xlnm.Print_Area" localSheetId="0">Noten!$A$1:$AI$36</definedName>
    <definedName name="Klasse">Listen!$A$27:$A$38</definedName>
  </definedNames>
  <calcPr calcId="181029"/>
</workbook>
</file>

<file path=xl/calcChain.xml><?xml version="1.0" encoding="utf-8"?>
<calcChain xmlns="http://schemas.openxmlformats.org/spreadsheetml/2006/main">
  <c r="Q8" i="1" l="1"/>
  <c r="Q1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O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AC8" i="1" l="1"/>
  <c r="AE8" i="1"/>
  <c r="AG8" i="1"/>
  <c r="AI8" i="1"/>
  <c r="AC9" i="1"/>
  <c r="AE9" i="1"/>
  <c r="AG9" i="1"/>
  <c r="AI9" i="1"/>
  <c r="AC10" i="1"/>
  <c r="AE10" i="1"/>
  <c r="AG10" i="1"/>
  <c r="AI10" i="1"/>
  <c r="AC11" i="1"/>
  <c r="AE11" i="1"/>
  <c r="AG11" i="1"/>
  <c r="AI11" i="1"/>
  <c r="AE12" i="1"/>
  <c r="AG12" i="1"/>
  <c r="AI12" i="1"/>
  <c r="AC13" i="1"/>
  <c r="AE13" i="1"/>
  <c r="AG13" i="1"/>
  <c r="AI13" i="1"/>
  <c r="AC14" i="1"/>
  <c r="AE14" i="1"/>
  <c r="AG14" i="1"/>
  <c r="AI14" i="1"/>
  <c r="AE15" i="1"/>
  <c r="AG15" i="1"/>
  <c r="AI15" i="1"/>
  <c r="AC16" i="1"/>
  <c r="AE16" i="1"/>
  <c r="AG16" i="1"/>
  <c r="AI16" i="1"/>
  <c r="AC17" i="1"/>
  <c r="AE17" i="1"/>
  <c r="AG17" i="1"/>
  <c r="AI17" i="1"/>
  <c r="AC18" i="1"/>
  <c r="AE18" i="1"/>
  <c r="AG18" i="1"/>
  <c r="AI18" i="1"/>
  <c r="AC19" i="1"/>
  <c r="AE19" i="1"/>
  <c r="AG19" i="1"/>
  <c r="AI19" i="1"/>
  <c r="AC20" i="1"/>
  <c r="AE20" i="1"/>
  <c r="AG20" i="1"/>
  <c r="AI20" i="1"/>
  <c r="AC21" i="1"/>
  <c r="AE21" i="1"/>
  <c r="AG21" i="1"/>
  <c r="AI21" i="1"/>
  <c r="AC22" i="1"/>
  <c r="AE22" i="1"/>
  <c r="AG22" i="1"/>
  <c r="AI22" i="1"/>
  <c r="AC23" i="1"/>
  <c r="AE23" i="1"/>
  <c r="AG23" i="1"/>
  <c r="AI23" i="1"/>
  <c r="AC24" i="1"/>
  <c r="AE24" i="1"/>
  <c r="AG24" i="1"/>
  <c r="AI24" i="1"/>
  <c r="AC25" i="1"/>
  <c r="AE25" i="1"/>
  <c r="AG25" i="1"/>
  <c r="AI25" i="1"/>
  <c r="AC26" i="1"/>
  <c r="AE26" i="1"/>
  <c r="AG26" i="1"/>
  <c r="AI26" i="1"/>
  <c r="AC27" i="1"/>
  <c r="AE27" i="1"/>
  <c r="AG27" i="1"/>
  <c r="AI27" i="1"/>
  <c r="AC28" i="1"/>
  <c r="AE28" i="1"/>
  <c r="AG28" i="1"/>
  <c r="AI28" i="1"/>
  <c r="AC29" i="1"/>
  <c r="AE29" i="1"/>
  <c r="AG29" i="1"/>
  <c r="AI29" i="1"/>
  <c r="AC30" i="1"/>
  <c r="AE30" i="1"/>
  <c r="AG30" i="1"/>
  <c r="AI30" i="1"/>
  <c r="AC31" i="1"/>
  <c r="AE31" i="1"/>
  <c r="AG31" i="1"/>
  <c r="AI31" i="1"/>
  <c r="AC32" i="1"/>
  <c r="AE32" i="1"/>
  <c r="AG32" i="1"/>
  <c r="AI32" i="1"/>
  <c r="AC33" i="1"/>
  <c r="AE33" i="1"/>
  <c r="AG33" i="1"/>
  <c r="AI33" i="1"/>
  <c r="AC34" i="1"/>
  <c r="AE34" i="1"/>
  <c r="AG34" i="1"/>
  <c r="AI34" i="1"/>
  <c r="AC35" i="1"/>
  <c r="AE35" i="1"/>
  <c r="AG35" i="1"/>
  <c r="AI35" i="1"/>
  <c r="AC36" i="1"/>
  <c r="AE36" i="1"/>
  <c r="AG36" i="1"/>
  <c r="AI36" i="1"/>
  <c r="AI7" i="1"/>
  <c r="AG7" i="1"/>
  <c r="AE7" i="1"/>
  <c r="AC7" i="1"/>
  <c r="Y8" i="1"/>
  <c r="AA8" i="1"/>
  <c r="Y9" i="1"/>
  <c r="AA9" i="1"/>
  <c r="Y10" i="1"/>
  <c r="AA10" i="1"/>
  <c r="Y11" i="1"/>
  <c r="AA11" i="1"/>
  <c r="W12" i="1"/>
  <c r="Y12" i="1"/>
  <c r="AA12" i="1"/>
  <c r="Y13" i="1"/>
  <c r="AA13" i="1"/>
  <c r="Y14" i="1"/>
  <c r="AA14" i="1"/>
  <c r="Y15" i="1"/>
  <c r="AA15" i="1"/>
  <c r="Y16" i="1"/>
  <c r="AA16" i="1"/>
  <c r="Y17" i="1"/>
  <c r="AA17" i="1"/>
  <c r="W18" i="1"/>
  <c r="Y18" i="1"/>
  <c r="AA18" i="1"/>
  <c r="Y19" i="1"/>
  <c r="AA19" i="1"/>
  <c r="Y20" i="1"/>
  <c r="AA20" i="1"/>
  <c r="W21" i="1"/>
  <c r="Y21" i="1"/>
  <c r="AA21" i="1"/>
  <c r="W22" i="1"/>
  <c r="Y22" i="1"/>
  <c r="AA22" i="1"/>
  <c r="W23" i="1"/>
  <c r="Y23" i="1"/>
  <c r="AA23" i="1"/>
  <c r="W24" i="1"/>
  <c r="Y24" i="1"/>
  <c r="AA24" i="1"/>
  <c r="W25" i="1"/>
  <c r="Y25" i="1"/>
  <c r="AA25" i="1"/>
  <c r="W26" i="1"/>
  <c r="Y26" i="1"/>
  <c r="AA26" i="1"/>
  <c r="W27" i="1"/>
  <c r="Y27" i="1"/>
  <c r="AA27" i="1"/>
  <c r="W28" i="1"/>
  <c r="Y28" i="1"/>
  <c r="AA28" i="1"/>
  <c r="W29" i="1"/>
  <c r="Y29" i="1"/>
  <c r="AA29" i="1"/>
  <c r="W30" i="1"/>
  <c r="Y30" i="1"/>
  <c r="AA30" i="1"/>
  <c r="W31" i="1"/>
  <c r="Y31" i="1"/>
  <c r="AA31" i="1"/>
  <c r="W32" i="1"/>
  <c r="Y32" i="1"/>
  <c r="AA32" i="1"/>
  <c r="W33" i="1"/>
  <c r="Y33" i="1"/>
  <c r="AA33" i="1"/>
  <c r="W34" i="1"/>
  <c r="Y34" i="1"/>
  <c r="AA34" i="1"/>
  <c r="W35" i="1"/>
  <c r="Y35" i="1"/>
  <c r="AA35" i="1"/>
  <c r="W36" i="1"/>
  <c r="Y36" i="1"/>
  <c r="AA36" i="1"/>
  <c r="AA7" i="1"/>
  <c r="Y7" i="1"/>
  <c r="W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U7" i="1"/>
  <c r="S7" i="1"/>
  <c r="K8" i="1"/>
  <c r="K10" i="1"/>
  <c r="K11" i="1"/>
  <c r="K12" i="1"/>
  <c r="K13" i="1"/>
  <c r="K14" i="1"/>
  <c r="K15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M9" i="1"/>
  <c r="M12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7" i="1"/>
  <c r="G13" i="1"/>
  <c r="G16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B3" i="16" l="1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B2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W8" i="1" l="1"/>
  <c r="W10" i="1"/>
  <c r="W14" i="1"/>
  <c r="W16" i="1"/>
  <c r="W20" i="1"/>
  <c r="W9" i="1"/>
  <c r="W11" i="1"/>
  <c r="W13" i="1"/>
  <c r="W15" i="1"/>
  <c r="W17" i="1"/>
  <c r="W19" i="1"/>
  <c r="O11" i="1"/>
  <c r="O13" i="1"/>
  <c r="O15" i="1"/>
  <c r="O17" i="1"/>
  <c r="O19" i="1"/>
  <c r="O8" i="1"/>
  <c r="O10" i="1"/>
  <c r="O12" i="1"/>
  <c r="O14" i="1"/>
  <c r="O16" i="1"/>
  <c r="O18" i="1"/>
  <c r="O20" i="1"/>
  <c r="O7" i="1"/>
  <c r="K16" i="1"/>
  <c r="K18" i="1"/>
  <c r="K20" i="1"/>
  <c r="K9" i="1"/>
  <c r="K17" i="1"/>
  <c r="K19" i="1"/>
  <c r="G8" i="1"/>
  <c r="G10" i="1"/>
  <c r="G12" i="1"/>
  <c r="G14" i="1"/>
  <c r="G18" i="1"/>
  <c r="G20" i="1"/>
  <c r="G7" i="1"/>
  <c r="G9" i="1"/>
  <c r="G11" i="1"/>
  <c r="G15" i="1"/>
  <c r="G17" i="1"/>
  <c r="G19" i="1"/>
  <c r="AC12" i="1"/>
  <c r="AC15" i="1"/>
  <c r="Q10" i="1"/>
  <c r="Q12" i="1"/>
  <c r="Q14" i="1"/>
  <c r="Q16" i="1"/>
  <c r="Q20" i="1"/>
  <c r="Q9" i="1"/>
  <c r="Q11" i="1"/>
  <c r="Q13" i="1"/>
  <c r="Q15" i="1"/>
  <c r="Q17" i="1"/>
  <c r="Q19" i="1"/>
  <c r="Q21" i="1"/>
  <c r="Q7" i="1"/>
  <c r="M11" i="1"/>
  <c r="M13" i="1"/>
  <c r="M15" i="1"/>
  <c r="M7" i="1"/>
  <c r="M8" i="1"/>
  <c r="M10" i="1"/>
</calcChain>
</file>

<file path=xl/sharedStrings.xml><?xml version="1.0" encoding="utf-8"?>
<sst xmlns="http://schemas.openxmlformats.org/spreadsheetml/2006/main" count="398" uniqueCount="49">
  <si>
    <t xml:space="preserve">Nr. </t>
  </si>
  <si>
    <t>Nachname</t>
  </si>
  <si>
    <t>Vorname</t>
  </si>
  <si>
    <t>Sprint</t>
  </si>
  <si>
    <t>Sprung</t>
  </si>
  <si>
    <t>Ball</t>
  </si>
  <si>
    <t>Speer</t>
  </si>
  <si>
    <t>Schleuderball</t>
  </si>
  <si>
    <t>Kugel</t>
  </si>
  <si>
    <t>Note</t>
  </si>
  <si>
    <t>12 min</t>
  </si>
  <si>
    <t>Weit</t>
  </si>
  <si>
    <t>Hoch</t>
  </si>
  <si>
    <t>1 kg</t>
  </si>
  <si>
    <t>1,5 kg</t>
  </si>
  <si>
    <t>3 kg</t>
  </si>
  <si>
    <t>4 kg</t>
  </si>
  <si>
    <t>5 kg</t>
  </si>
  <si>
    <t>30 min</t>
  </si>
  <si>
    <t>80 g</t>
  </si>
  <si>
    <t>200 g</t>
  </si>
  <si>
    <t>600 g</t>
  </si>
  <si>
    <t>800 g</t>
  </si>
  <si>
    <t>100 m</t>
  </si>
  <si>
    <t>75 m</t>
  </si>
  <si>
    <t>50 m</t>
  </si>
  <si>
    <t>5,5</t>
  </si>
  <si>
    <t>5,25</t>
  </si>
  <si>
    <t>Dropdown-Liste</t>
  </si>
  <si>
    <t>5m</t>
  </si>
  <si>
    <t>5w</t>
  </si>
  <si>
    <t>6m</t>
  </si>
  <si>
    <t>6w</t>
  </si>
  <si>
    <t>7m</t>
  </si>
  <si>
    <t>7w</t>
  </si>
  <si>
    <t>8m</t>
  </si>
  <si>
    <t>8w</t>
  </si>
  <si>
    <t>9m</t>
  </si>
  <si>
    <t>9w</t>
  </si>
  <si>
    <t>10m</t>
  </si>
  <si>
    <t>10w</t>
  </si>
  <si>
    <t>Ausdauer</t>
  </si>
  <si>
    <t>Umrechnung Leichtathletik-Tabellen in Noten</t>
  </si>
  <si>
    <t>-</t>
  </si>
  <si>
    <t>Ballwurf</t>
  </si>
  <si>
    <t>Kugelstoßen</t>
  </si>
  <si>
    <t>Speerwurf</t>
  </si>
  <si>
    <t>Umrechnung für:</t>
  </si>
  <si>
    <t>Klasse: xx, Lehrer: xx, Schuljahr: 20xx/xx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</si>
</sst>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1" applyBorder="1" applyAlignment="1" applyProtection="1">
      <alignment vertical="center"/>
      <protection locked="0"/>
    </xf>
    <xf numFmtId="0" fontId="2" fillId="0" borderId="11" xfId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/>
      <protection locked="0"/>
    </xf>
    <xf numFmtId="164" fontId="9" fillId="3" borderId="3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8" xfId="0" applyNumberFormat="1" applyFont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3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8" xfId="0" applyNumberFormat="1" applyFont="1" applyBorder="1" applyAlignment="1" applyProtection="1">
      <alignment horizontal="center" vertical="center"/>
      <protection locked="0"/>
    </xf>
    <xf numFmtId="2" fontId="9" fillId="3" borderId="4" xfId="0" applyNumberFormat="1" applyFont="1" applyFill="1" applyBorder="1" applyAlignment="1" applyProtection="1">
      <alignment horizontal="center" vertical="center"/>
      <protection locked="0"/>
    </xf>
    <xf numFmtId="2" fontId="9" fillId="3" borderId="3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1" fontId="9" fillId="3" borderId="8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1" fontId="9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tabSelected="1" workbookViewId="0">
      <selection activeCell="C4" sqref="C4"/>
    </sheetView>
  </sheetViews>
  <sheetFormatPr baseColWidth="10" defaultColWidth="11.44140625" defaultRowHeight="14.4" x14ac:dyDescent="0.3"/>
  <cols>
    <col min="1" max="1" width="5.6640625" style="12" customWidth="1"/>
    <col min="2" max="3" width="12.88671875" style="12" customWidth="1"/>
    <col min="4" max="35" width="5" style="12" customWidth="1"/>
    <col min="36" max="42" width="7.88671875" style="12" customWidth="1"/>
    <col min="43" max="16384" width="11.44140625" style="12"/>
  </cols>
  <sheetData>
    <row r="1" spans="1:35" ht="18" x14ac:dyDescent="0.3">
      <c r="A1" s="54" t="s">
        <v>42</v>
      </c>
    </row>
    <row r="2" spans="1:35" ht="15.75" customHeight="1" x14ac:dyDescent="0.3">
      <c r="A2" s="33" t="s">
        <v>48</v>
      </c>
    </row>
    <row r="4" spans="1:35" ht="15" thickBot="1" x14ac:dyDescent="0.35">
      <c r="A4" s="13" t="s">
        <v>47</v>
      </c>
      <c r="C4" s="32" t="s">
        <v>29</v>
      </c>
    </row>
    <row r="5" spans="1:35" s="14" customFormat="1" ht="15" thickBot="1" x14ac:dyDescent="0.35">
      <c r="D5" s="59" t="s">
        <v>3</v>
      </c>
      <c r="E5" s="60"/>
      <c r="F5" s="60"/>
      <c r="G5" s="60"/>
      <c r="H5" s="60"/>
      <c r="I5" s="61"/>
      <c r="J5" s="59" t="s">
        <v>41</v>
      </c>
      <c r="K5" s="60"/>
      <c r="L5" s="60"/>
      <c r="M5" s="61"/>
      <c r="N5" s="59" t="s">
        <v>4</v>
      </c>
      <c r="O5" s="60"/>
      <c r="P5" s="60"/>
      <c r="Q5" s="61"/>
      <c r="R5" s="62" t="s">
        <v>44</v>
      </c>
      <c r="S5" s="63"/>
      <c r="T5" s="63"/>
      <c r="U5" s="64"/>
      <c r="V5" s="59" t="s">
        <v>7</v>
      </c>
      <c r="W5" s="60"/>
      <c r="X5" s="60"/>
      <c r="Y5" s="61"/>
      <c r="Z5" s="59" t="s">
        <v>45</v>
      </c>
      <c r="AA5" s="60"/>
      <c r="AB5" s="60"/>
      <c r="AC5" s="60"/>
      <c r="AD5" s="60"/>
      <c r="AE5" s="61"/>
      <c r="AF5" s="59" t="s">
        <v>46</v>
      </c>
      <c r="AG5" s="60"/>
      <c r="AH5" s="60"/>
      <c r="AI5" s="61"/>
    </row>
    <row r="6" spans="1:35" s="14" customFormat="1" x14ac:dyDescent="0.3">
      <c r="A6" s="15" t="s">
        <v>0</v>
      </c>
      <c r="B6" s="16" t="s">
        <v>1</v>
      </c>
      <c r="C6" s="17" t="s">
        <v>2</v>
      </c>
      <c r="D6" s="18" t="s">
        <v>25</v>
      </c>
      <c r="E6" s="19" t="s">
        <v>9</v>
      </c>
      <c r="F6" s="20" t="s">
        <v>24</v>
      </c>
      <c r="G6" s="21" t="s">
        <v>9</v>
      </c>
      <c r="H6" s="22" t="s">
        <v>23</v>
      </c>
      <c r="I6" s="23" t="s">
        <v>9</v>
      </c>
      <c r="J6" s="24" t="s">
        <v>10</v>
      </c>
      <c r="K6" s="21" t="s">
        <v>9</v>
      </c>
      <c r="L6" s="22" t="s">
        <v>18</v>
      </c>
      <c r="M6" s="23" t="s">
        <v>9</v>
      </c>
      <c r="N6" s="24" t="s">
        <v>11</v>
      </c>
      <c r="O6" s="21" t="s">
        <v>9</v>
      </c>
      <c r="P6" s="22" t="s">
        <v>12</v>
      </c>
      <c r="Q6" s="23" t="s">
        <v>9</v>
      </c>
      <c r="R6" s="24" t="s">
        <v>19</v>
      </c>
      <c r="S6" s="21" t="s">
        <v>9</v>
      </c>
      <c r="T6" s="22" t="s">
        <v>20</v>
      </c>
      <c r="U6" s="23" t="s">
        <v>9</v>
      </c>
      <c r="V6" s="24" t="s">
        <v>13</v>
      </c>
      <c r="W6" s="21" t="s">
        <v>9</v>
      </c>
      <c r="X6" s="22" t="s">
        <v>14</v>
      </c>
      <c r="Y6" s="23" t="s">
        <v>9</v>
      </c>
      <c r="Z6" s="24" t="s">
        <v>15</v>
      </c>
      <c r="AA6" s="21" t="s">
        <v>9</v>
      </c>
      <c r="AB6" s="22" t="s">
        <v>16</v>
      </c>
      <c r="AC6" s="19" t="s">
        <v>9</v>
      </c>
      <c r="AD6" s="20" t="s">
        <v>17</v>
      </c>
      <c r="AE6" s="25" t="s">
        <v>9</v>
      </c>
      <c r="AF6" s="18" t="s">
        <v>21</v>
      </c>
      <c r="AG6" s="19" t="s">
        <v>9</v>
      </c>
      <c r="AH6" s="20" t="s">
        <v>22</v>
      </c>
      <c r="AI6" s="25" t="s">
        <v>9</v>
      </c>
    </row>
    <row r="7" spans="1:35" x14ac:dyDescent="0.3">
      <c r="A7" s="26">
        <v>1</v>
      </c>
      <c r="B7" s="10"/>
      <c r="C7" s="11"/>
      <c r="D7" s="34"/>
      <c r="E7" s="19" t="str">
        <f>IF(OR(D7="",Noten!$C$4="-"),"-",INDEX(Listen!$A$3:$A$23,MATCH(D7,Listen!$B$3:$B$23,-1)))</f>
        <v>-</v>
      </c>
      <c r="F7" s="36"/>
      <c r="G7" s="21" t="str">
        <f>IF(OR(F7="",Noten!$C$4="-"),"-",INDEX(Listen!$A$3:$A$23,MATCH(F7,Listen!$C$3:$C$23,-1)))</f>
        <v>-</v>
      </c>
      <c r="H7" s="38"/>
      <c r="I7" s="23" t="str">
        <f>IF(OR(H7="",Noten!$C$4="-"),"-",INDEX(Listen!$A$3:$A$23,MATCH(H7,Listen!$D$3:$D$23,-1)))</f>
        <v>-</v>
      </c>
      <c r="J7" s="40"/>
      <c r="K7" s="21" t="str">
        <f>IF(OR(J7="",Noten!$C$4="-"),"-",INDEX(Listen!$A$3:$A$23,MATCH(J7,Listen!$E$3:$E$23,1)))</f>
        <v>-</v>
      </c>
      <c r="L7" s="42"/>
      <c r="M7" s="23" t="str">
        <f>IF(OR(L7="",Noten!$C$4="-"),"-",INDEX(Listen!$A$3:$A$23,MATCH(L7,Listen!$F$3:$F$23,1)))</f>
        <v>-</v>
      </c>
      <c r="N7" s="44"/>
      <c r="O7" s="21" t="str">
        <f>IF(OR(N7="",Noten!$C$4="-"),"-",INDEX(Listen!$A$3:$A$23,MATCH(N7,Listen!$G$3:$G$23,1)))</f>
        <v>-</v>
      </c>
      <c r="P7" s="46"/>
      <c r="Q7" s="23" t="str">
        <f>IF(OR(P7="",Noten!$C$4="-"),"-",INDEX(Listen!$A$3:$A$23,MATCH(P7,Listen!$H$3:$H$23,1)))</f>
        <v>-</v>
      </c>
      <c r="R7" s="40"/>
      <c r="S7" s="21" t="str">
        <f>IF(OR(R7="",Noten!$C$4="-"),"-",INDEX(Listen!$A$3:$A$23,MATCH(R7,Listen!$I$3:$I$23,1)))</f>
        <v>-</v>
      </c>
      <c r="T7" s="42"/>
      <c r="U7" s="23" t="str">
        <f>IF(OR(T7="",Noten!$C$4="-"),"-",INDEX(Listen!$A$3:$A$23,MATCH(T7,Listen!$J$3:$J$23,1)))</f>
        <v>-</v>
      </c>
      <c r="V7" s="40"/>
      <c r="W7" s="21" t="str">
        <f>IF(OR(V7="",Noten!$C$4="-"),"-",INDEX(Listen!$A$3:$A$23,MATCH(V7,Listen!$K$3:$K$23,1)))</f>
        <v>-</v>
      </c>
      <c r="X7" s="42"/>
      <c r="Y7" s="23" t="str">
        <f>IF(OR(X7="",Noten!$C$4="-"),"-",INDEX(Listen!$A$3:$A$23,MATCH(X7,Listen!$L$3:$L$23,1)))</f>
        <v>-</v>
      </c>
      <c r="Z7" s="48"/>
      <c r="AA7" s="21" t="str">
        <f>IF(OR(Z7="",Noten!$C$4="-"),"-",INDEX(Listen!$A$3:$A$23,MATCH(Z7,Listen!$M$3:$M$23,1)))</f>
        <v>-</v>
      </c>
      <c r="AB7" s="38"/>
      <c r="AC7" s="19" t="str">
        <f>IF(OR(AB7="",Noten!$C$4="-"),"-",INDEX(Listen!$A$3:$A$23,MATCH(AB7,Listen!$N$3:$N$23,1)))</f>
        <v>-</v>
      </c>
      <c r="AD7" s="36"/>
      <c r="AE7" s="25" t="str">
        <f>IF(OR(AD7="",Noten!$C$4="-"),"-",INDEX(Listen!$A$3:$A$23,MATCH(AD7,Listen!$O$3:$O$23,1)))</f>
        <v>-</v>
      </c>
      <c r="AF7" s="50"/>
      <c r="AG7" s="19" t="str">
        <f>IF(OR(AF7="",Noten!$C$4="-"),"-",INDEX(Listen!$A$3:$A$23,MATCH(AF7,Listen!$P$3:$P$23,1)))</f>
        <v>-</v>
      </c>
      <c r="AH7" s="52"/>
      <c r="AI7" s="25" t="str">
        <f>IF(OR(AH7="",Noten!$C$4="-"),"-",INDEX(Listen!$A$3:$A$23,MATCH(AH7,Listen!$Q$3:$Q$23,1)))</f>
        <v>-</v>
      </c>
    </row>
    <row r="8" spans="1:35" x14ac:dyDescent="0.3">
      <c r="A8" s="26">
        <v>2</v>
      </c>
      <c r="B8" s="10"/>
      <c r="C8" s="11"/>
      <c r="D8" s="34"/>
      <c r="E8" s="19" t="str">
        <f>IF(OR(D8="",Noten!$C$4="-"),"-",INDEX(Listen!$A$3:$A$23,MATCH(D8,Listen!$B$3:$B$23,-1)))</f>
        <v>-</v>
      </c>
      <c r="F8" s="36"/>
      <c r="G8" s="21" t="str">
        <f>IF(OR(F8="",Noten!$C$4="-"),"-",INDEX(Listen!$A$3:$A$23,MATCH(F8,Listen!$C$3:$C$23,-1)))</f>
        <v>-</v>
      </c>
      <c r="H8" s="38"/>
      <c r="I8" s="23" t="str">
        <f>IF(OR(H8="",Noten!$C$4="-"),"-",INDEX(Listen!$A$3:$A$23,MATCH(H8,Listen!$D$3:$D$23,-1)))</f>
        <v>-</v>
      </c>
      <c r="J8" s="40"/>
      <c r="K8" s="21" t="str">
        <f>IF(OR(J8="",Noten!$C$4="-"),"-",INDEX(Listen!$A$3:$A$23,MATCH(J8,Listen!$E$3:$E$23,1)))</f>
        <v>-</v>
      </c>
      <c r="L8" s="42"/>
      <c r="M8" s="23" t="str">
        <f>IF(OR(L8="",Noten!$C$4="-"),"-",INDEX(Listen!$A$3:$A$23,MATCH(L8,Listen!$F$3:$F$23,1)))</f>
        <v>-</v>
      </c>
      <c r="N8" s="44"/>
      <c r="O8" s="21" t="str">
        <f>IF(OR(N8="",Noten!$C$4="-"),"-",INDEX(Listen!$A$3:$A$23,MATCH(N8,Listen!$G$3:$G$23,1)))</f>
        <v>-</v>
      </c>
      <c r="P8" s="46"/>
      <c r="Q8" s="23" t="str">
        <f>IF(OR(P8="",Noten!$C$4="-"),"-",INDEX(Listen!$A$3:$A$23,MATCH(P8,Listen!$H$3:$H$23,1)))</f>
        <v>-</v>
      </c>
      <c r="R8" s="40"/>
      <c r="S8" s="21" t="str">
        <f>IF(OR(R8="",Noten!$C$4="-"),"-",INDEX(Listen!$A$3:$A$23,MATCH(R8,Listen!$I$3:$I$23,1)))</f>
        <v>-</v>
      </c>
      <c r="T8" s="42"/>
      <c r="U8" s="23" t="str">
        <f>IF(OR(T8="",Noten!$C$4="-"),"-",INDEX(Listen!$A$3:$A$23,MATCH(T8,Listen!$J$3:$J$23,1)))</f>
        <v>-</v>
      </c>
      <c r="V8" s="40"/>
      <c r="W8" s="21" t="str">
        <f>IF(OR(V8="",Noten!$C$4="-"),"-",INDEX(Listen!$A$3:$A$23,MATCH(V8,Listen!$K$3:$K$23,1)))</f>
        <v>-</v>
      </c>
      <c r="X8" s="42"/>
      <c r="Y8" s="23" t="str">
        <f>IF(OR(X8="",Noten!$C$4="-"),"-",INDEX(Listen!$A$3:$A$23,MATCH(X8,Listen!$L$3:$L$23,1)))</f>
        <v>-</v>
      </c>
      <c r="Z8" s="48"/>
      <c r="AA8" s="21" t="str">
        <f>IF(OR(Z8="",Noten!$C$4="-"),"-",INDEX(Listen!$A$3:$A$23,MATCH(Z8,Listen!$M$3:$M$23,1)))</f>
        <v>-</v>
      </c>
      <c r="AB8" s="38"/>
      <c r="AC8" s="19" t="str">
        <f>IF(OR(AB8="",Noten!$C$4="-"),"-",INDEX(Listen!$A$3:$A$23,MATCH(AB8,Listen!$N$3:$N$23,1)))</f>
        <v>-</v>
      </c>
      <c r="AD8" s="36"/>
      <c r="AE8" s="25" t="str">
        <f>IF(OR(AD8="",Noten!$C$4="-"),"-",INDEX(Listen!$A$3:$A$23,MATCH(AD8,Listen!$O$3:$O$23,1)))</f>
        <v>-</v>
      </c>
      <c r="AF8" s="50"/>
      <c r="AG8" s="19" t="str">
        <f>IF(OR(AF8="",Noten!$C$4="-"),"-",INDEX(Listen!$A$3:$A$23,MATCH(AF8,Listen!$P$3:$P$23,1)))</f>
        <v>-</v>
      </c>
      <c r="AH8" s="52"/>
      <c r="AI8" s="25" t="str">
        <f>IF(OR(AH8="",Noten!$C$4="-"),"-",INDEX(Listen!$A$3:$A$23,MATCH(AH8,Listen!$Q$3:$Q$23,1)))</f>
        <v>-</v>
      </c>
    </row>
    <row r="9" spans="1:35" x14ac:dyDescent="0.3">
      <c r="A9" s="26">
        <v>3</v>
      </c>
      <c r="B9" s="10"/>
      <c r="C9" s="11"/>
      <c r="D9" s="34"/>
      <c r="E9" s="19" t="str">
        <f>IF(OR(D9="",Noten!$C$4="-"),"-",INDEX(Listen!$A$3:$A$23,MATCH(D9,Listen!$B$3:$B$23,-1)))</f>
        <v>-</v>
      </c>
      <c r="F9" s="36"/>
      <c r="G9" s="21" t="str">
        <f>IF(OR(F9="",Noten!$C$4="-"),"-",INDEX(Listen!$A$3:$A$23,MATCH(F9,Listen!$C$3:$C$23,-1)))</f>
        <v>-</v>
      </c>
      <c r="H9" s="38"/>
      <c r="I9" s="23" t="str">
        <f>IF(OR(H9="",Noten!$C$4="-"),"-",INDEX(Listen!$A$3:$A$23,MATCH(H9,Listen!$D$3:$D$23,-1)))</f>
        <v>-</v>
      </c>
      <c r="J9" s="40"/>
      <c r="K9" s="21" t="str">
        <f>IF(OR(J9="",Noten!$C$4="-"),"-",INDEX(Listen!$A$3:$A$23,MATCH(J9,Listen!$E$3:$E$23,1)))</f>
        <v>-</v>
      </c>
      <c r="L9" s="42"/>
      <c r="M9" s="23" t="str">
        <f>IF(OR(L9="",Noten!$C$4="-"),"-",INDEX(Listen!$A$3:$A$23,MATCH(L9,Listen!$F$3:$F$23,1)))</f>
        <v>-</v>
      </c>
      <c r="N9" s="44"/>
      <c r="O9" s="21" t="str">
        <f>IF(OR(N9="",Noten!$C$4="-"),"-",INDEX(Listen!$A$3:$A$23,MATCH(N9,Listen!$G$3:$G$23,1)))</f>
        <v>-</v>
      </c>
      <c r="P9" s="46"/>
      <c r="Q9" s="23" t="str">
        <f>IF(OR(P9="",Noten!$C$4="-"),"-",INDEX(Listen!$A$3:$A$23,MATCH(P9,Listen!$H$3:$H$23,1)))</f>
        <v>-</v>
      </c>
      <c r="R9" s="40"/>
      <c r="S9" s="21" t="str">
        <f>IF(OR(R9="",Noten!$C$4="-"),"-",INDEX(Listen!$A$3:$A$23,MATCH(R9,Listen!$I$3:$I$23,1)))</f>
        <v>-</v>
      </c>
      <c r="T9" s="42"/>
      <c r="U9" s="23" t="str">
        <f>IF(OR(T9="",Noten!$C$4="-"),"-",INDEX(Listen!$A$3:$A$23,MATCH(T9,Listen!$J$3:$J$23,1)))</f>
        <v>-</v>
      </c>
      <c r="V9" s="40"/>
      <c r="W9" s="21" t="str">
        <f>IF(OR(V9="",Noten!$C$4="-"),"-",INDEX(Listen!$A$3:$A$23,MATCH(V9,Listen!$K$3:$K$23,1)))</f>
        <v>-</v>
      </c>
      <c r="X9" s="42"/>
      <c r="Y9" s="23" t="str">
        <f>IF(OR(X9="",Noten!$C$4="-"),"-",INDEX(Listen!$A$3:$A$23,MATCH(X9,Listen!$L$3:$L$23,1)))</f>
        <v>-</v>
      </c>
      <c r="Z9" s="48"/>
      <c r="AA9" s="21" t="str">
        <f>IF(OR(Z9="",Noten!$C$4="-"),"-",INDEX(Listen!$A$3:$A$23,MATCH(Z9,Listen!$M$3:$M$23,1)))</f>
        <v>-</v>
      </c>
      <c r="AB9" s="38"/>
      <c r="AC9" s="19" t="str">
        <f>IF(OR(AB9="",Noten!$C$4="-"),"-",INDEX(Listen!$A$3:$A$23,MATCH(AB9,Listen!$N$3:$N$23,1)))</f>
        <v>-</v>
      </c>
      <c r="AD9" s="36"/>
      <c r="AE9" s="25" t="str">
        <f>IF(OR(AD9="",Noten!$C$4="-"),"-",INDEX(Listen!$A$3:$A$23,MATCH(AD9,Listen!$O$3:$O$23,1)))</f>
        <v>-</v>
      </c>
      <c r="AF9" s="50"/>
      <c r="AG9" s="19" t="str">
        <f>IF(OR(AF9="",Noten!$C$4="-"),"-",INDEX(Listen!$A$3:$A$23,MATCH(AF9,Listen!$P$3:$P$23,1)))</f>
        <v>-</v>
      </c>
      <c r="AH9" s="52"/>
      <c r="AI9" s="25" t="str">
        <f>IF(OR(AH9="",Noten!$C$4="-"),"-",INDEX(Listen!$A$3:$A$23,MATCH(AH9,Listen!$Q$3:$Q$23,1)))</f>
        <v>-</v>
      </c>
    </row>
    <row r="10" spans="1:35" x14ac:dyDescent="0.3">
      <c r="A10" s="26">
        <v>4</v>
      </c>
      <c r="B10" s="10"/>
      <c r="C10" s="11"/>
      <c r="D10" s="34"/>
      <c r="E10" s="19" t="str">
        <f>IF(OR(D10="",Noten!$C$4="-"),"-",INDEX(Listen!$A$3:$A$23,MATCH(D10,Listen!$B$3:$B$23,-1)))</f>
        <v>-</v>
      </c>
      <c r="F10" s="36"/>
      <c r="G10" s="21" t="str">
        <f>IF(OR(F10="",Noten!$C$4="-"),"-",INDEX(Listen!$A$3:$A$23,MATCH(F10,Listen!$C$3:$C$23,-1)))</f>
        <v>-</v>
      </c>
      <c r="H10" s="38"/>
      <c r="I10" s="23" t="str">
        <f>IF(OR(H10="",Noten!$C$4="-"),"-",INDEX(Listen!$A$3:$A$23,MATCH(H10,Listen!$D$3:$D$23,-1)))</f>
        <v>-</v>
      </c>
      <c r="J10" s="40"/>
      <c r="K10" s="21" t="str">
        <f>IF(OR(J10="",Noten!$C$4="-"),"-",INDEX(Listen!$A$3:$A$23,MATCH(J10,Listen!$E$3:$E$23,1)))</f>
        <v>-</v>
      </c>
      <c r="L10" s="42"/>
      <c r="M10" s="23" t="str">
        <f>IF(OR(L10="",Noten!$C$4="-"),"-",INDEX(Listen!$A$3:$A$23,MATCH(L10,Listen!$F$3:$F$23,1)))</f>
        <v>-</v>
      </c>
      <c r="N10" s="44"/>
      <c r="O10" s="21" t="str">
        <f>IF(OR(N10="",Noten!$C$4="-"),"-",INDEX(Listen!$A$3:$A$23,MATCH(N10,Listen!$G$3:$G$23,1)))</f>
        <v>-</v>
      </c>
      <c r="P10" s="46"/>
      <c r="Q10" s="23" t="str">
        <f>IF(OR(P10="",Noten!$C$4="-"),"-",INDEX(Listen!$A$3:$A$23,MATCH(P10,Listen!$H$3:$H$23,1)))</f>
        <v>-</v>
      </c>
      <c r="R10" s="40"/>
      <c r="S10" s="21" t="str">
        <f>IF(OR(R10="",Noten!$C$4="-"),"-",INDEX(Listen!$A$3:$A$23,MATCH(R10,Listen!$I$3:$I$23,1)))</f>
        <v>-</v>
      </c>
      <c r="T10" s="42"/>
      <c r="U10" s="23" t="str">
        <f>IF(OR(T10="",Noten!$C$4="-"),"-",INDEX(Listen!$A$3:$A$23,MATCH(T10,Listen!$J$3:$J$23,1)))</f>
        <v>-</v>
      </c>
      <c r="V10" s="40"/>
      <c r="W10" s="21" t="str">
        <f>IF(OR(V10="",Noten!$C$4="-"),"-",INDEX(Listen!$A$3:$A$23,MATCH(V10,Listen!$K$3:$K$23,1)))</f>
        <v>-</v>
      </c>
      <c r="X10" s="42"/>
      <c r="Y10" s="23" t="str">
        <f>IF(OR(X10="",Noten!$C$4="-"),"-",INDEX(Listen!$A$3:$A$23,MATCH(X10,Listen!$L$3:$L$23,1)))</f>
        <v>-</v>
      </c>
      <c r="Z10" s="48"/>
      <c r="AA10" s="21" t="str">
        <f>IF(OR(Z10="",Noten!$C$4="-"),"-",INDEX(Listen!$A$3:$A$23,MATCH(Z10,Listen!$M$3:$M$23,1)))</f>
        <v>-</v>
      </c>
      <c r="AB10" s="38"/>
      <c r="AC10" s="19" t="str">
        <f>IF(OR(AB10="",Noten!$C$4="-"),"-",INDEX(Listen!$A$3:$A$23,MATCH(AB10,Listen!$N$3:$N$23,1)))</f>
        <v>-</v>
      </c>
      <c r="AD10" s="36"/>
      <c r="AE10" s="25" t="str">
        <f>IF(OR(AD10="",Noten!$C$4="-"),"-",INDEX(Listen!$A$3:$A$23,MATCH(AD10,Listen!$O$3:$O$23,1)))</f>
        <v>-</v>
      </c>
      <c r="AF10" s="50"/>
      <c r="AG10" s="19" t="str">
        <f>IF(OR(AF10="",Noten!$C$4="-"),"-",INDEX(Listen!$A$3:$A$23,MATCH(AF10,Listen!$P$3:$P$23,1)))</f>
        <v>-</v>
      </c>
      <c r="AH10" s="52"/>
      <c r="AI10" s="25" t="str">
        <f>IF(OR(AH10="",Noten!$C$4="-"),"-",INDEX(Listen!$A$3:$A$23,MATCH(AH10,Listen!$Q$3:$Q$23,1)))</f>
        <v>-</v>
      </c>
    </row>
    <row r="11" spans="1:35" x14ac:dyDescent="0.3">
      <c r="A11" s="26">
        <v>5</v>
      </c>
      <c r="B11" s="10"/>
      <c r="C11" s="11"/>
      <c r="D11" s="34"/>
      <c r="E11" s="19" t="str">
        <f>IF(OR(D11="",Noten!$C$4="-"),"-",INDEX(Listen!$A$3:$A$23,MATCH(D11,Listen!$B$3:$B$23,-1)))</f>
        <v>-</v>
      </c>
      <c r="F11" s="36"/>
      <c r="G11" s="21" t="str">
        <f>IF(OR(F11="",Noten!$C$4="-"),"-",INDEX(Listen!$A$3:$A$23,MATCH(F11,Listen!$C$3:$C$23,-1)))</f>
        <v>-</v>
      </c>
      <c r="H11" s="38"/>
      <c r="I11" s="23" t="str">
        <f>IF(OR(H11="",Noten!$C$4="-"),"-",INDEX(Listen!$A$3:$A$23,MATCH(H11,Listen!$D$3:$D$23,-1)))</f>
        <v>-</v>
      </c>
      <c r="J11" s="40"/>
      <c r="K11" s="21" t="str">
        <f>IF(OR(J11="",Noten!$C$4="-"),"-",INDEX(Listen!$A$3:$A$23,MATCH(J11,Listen!$E$3:$E$23,1)))</f>
        <v>-</v>
      </c>
      <c r="L11" s="42"/>
      <c r="M11" s="23" t="str">
        <f>IF(OR(L11="",Noten!$C$4="-"),"-",INDEX(Listen!$A$3:$A$23,MATCH(L11,Listen!$F$3:$F$23,1)))</f>
        <v>-</v>
      </c>
      <c r="N11" s="44"/>
      <c r="O11" s="21" t="str">
        <f>IF(OR(N11="",Noten!$C$4="-"),"-",INDEX(Listen!$A$3:$A$23,MATCH(N11,Listen!$G$3:$G$23,1)))</f>
        <v>-</v>
      </c>
      <c r="P11" s="46"/>
      <c r="Q11" s="23" t="str">
        <f>IF(OR(P11="",Noten!$C$4="-"),"-",INDEX(Listen!$A$3:$A$23,MATCH(P11,Listen!$H$3:$H$23,1)))</f>
        <v>-</v>
      </c>
      <c r="R11" s="40"/>
      <c r="S11" s="21" t="str">
        <f>IF(OR(R11="",Noten!$C$4="-"),"-",INDEX(Listen!$A$3:$A$23,MATCH(R11,Listen!$I$3:$I$23,1)))</f>
        <v>-</v>
      </c>
      <c r="T11" s="42"/>
      <c r="U11" s="23" t="str">
        <f>IF(OR(T11="",Noten!$C$4="-"),"-",INDEX(Listen!$A$3:$A$23,MATCH(T11,Listen!$J$3:$J$23,1)))</f>
        <v>-</v>
      </c>
      <c r="V11" s="40"/>
      <c r="W11" s="21" t="str">
        <f>IF(OR(V11="",Noten!$C$4="-"),"-",INDEX(Listen!$A$3:$A$23,MATCH(V11,Listen!$K$3:$K$23,1)))</f>
        <v>-</v>
      </c>
      <c r="X11" s="42"/>
      <c r="Y11" s="23" t="str">
        <f>IF(OR(X11="",Noten!$C$4="-"),"-",INDEX(Listen!$A$3:$A$23,MATCH(X11,Listen!$L$3:$L$23,1)))</f>
        <v>-</v>
      </c>
      <c r="Z11" s="48"/>
      <c r="AA11" s="21" t="str">
        <f>IF(OR(Z11="",Noten!$C$4="-"),"-",INDEX(Listen!$A$3:$A$23,MATCH(Z11,Listen!$M$3:$M$23,1)))</f>
        <v>-</v>
      </c>
      <c r="AB11" s="38"/>
      <c r="AC11" s="19" t="str">
        <f>IF(OR(AB11="",Noten!$C$4="-"),"-",INDEX(Listen!$A$3:$A$23,MATCH(AB11,Listen!$N$3:$N$23,1)))</f>
        <v>-</v>
      </c>
      <c r="AD11" s="36"/>
      <c r="AE11" s="25" t="str">
        <f>IF(OR(AD11="",Noten!$C$4="-"),"-",INDEX(Listen!$A$3:$A$23,MATCH(AD11,Listen!$O$3:$O$23,1)))</f>
        <v>-</v>
      </c>
      <c r="AF11" s="50"/>
      <c r="AG11" s="19" t="str">
        <f>IF(OR(AF11="",Noten!$C$4="-"),"-",INDEX(Listen!$A$3:$A$23,MATCH(AF11,Listen!$P$3:$P$23,1)))</f>
        <v>-</v>
      </c>
      <c r="AH11" s="52"/>
      <c r="AI11" s="25" t="str">
        <f>IF(OR(AH11="",Noten!$C$4="-"),"-",INDEX(Listen!$A$3:$A$23,MATCH(AH11,Listen!$Q$3:$Q$23,1)))</f>
        <v>-</v>
      </c>
    </row>
    <row r="12" spans="1:35" x14ac:dyDescent="0.3">
      <c r="A12" s="26">
        <v>6</v>
      </c>
      <c r="B12" s="10"/>
      <c r="C12" s="11"/>
      <c r="D12" s="34"/>
      <c r="E12" s="19" t="str">
        <f>IF(OR(D12="",Noten!$C$4="-"),"-",INDEX(Listen!$A$3:$A$23,MATCH(D12,Listen!$B$3:$B$23,-1)))</f>
        <v>-</v>
      </c>
      <c r="F12" s="36"/>
      <c r="G12" s="21" t="str">
        <f>IF(OR(F12="",Noten!$C$4="-"),"-",INDEX(Listen!$A$3:$A$23,MATCH(F12,Listen!$C$3:$C$23,-1)))</f>
        <v>-</v>
      </c>
      <c r="H12" s="38"/>
      <c r="I12" s="23" t="str">
        <f>IF(OR(H12="",Noten!$C$4="-"),"-",INDEX(Listen!$A$3:$A$23,MATCH(H12,Listen!$D$3:$D$23,-1)))</f>
        <v>-</v>
      </c>
      <c r="J12" s="40"/>
      <c r="K12" s="21" t="str">
        <f>IF(OR(J12="",Noten!$C$4="-"),"-",INDEX(Listen!$A$3:$A$23,MATCH(J12,Listen!$E$3:$E$23,1)))</f>
        <v>-</v>
      </c>
      <c r="L12" s="42"/>
      <c r="M12" s="23" t="str">
        <f>IF(OR(L12="",Noten!$C$4="-"),"-",INDEX(Listen!$A$3:$A$23,MATCH(L12,Listen!$F$3:$F$23,1)))</f>
        <v>-</v>
      </c>
      <c r="N12" s="44"/>
      <c r="O12" s="21" t="str">
        <f>IF(OR(N12="",Noten!$C$4="-"),"-",INDEX(Listen!$A$3:$A$23,MATCH(N12,Listen!$G$3:$G$23,1)))</f>
        <v>-</v>
      </c>
      <c r="P12" s="46"/>
      <c r="Q12" s="23" t="str">
        <f>IF(OR(P12="",Noten!$C$4="-"),"-",INDEX(Listen!$A$3:$A$23,MATCH(P12,Listen!$H$3:$H$23,1)))</f>
        <v>-</v>
      </c>
      <c r="R12" s="40"/>
      <c r="S12" s="21" t="str">
        <f>IF(OR(R12="",Noten!$C$4="-"),"-",INDEX(Listen!$A$3:$A$23,MATCH(R12,Listen!$I$3:$I$23,1)))</f>
        <v>-</v>
      </c>
      <c r="T12" s="42"/>
      <c r="U12" s="23" t="str">
        <f>IF(OR(T12="",Noten!$C$4="-"),"-",INDEX(Listen!$A$3:$A$23,MATCH(T12,Listen!$J$3:$J$23,1)))</f>
        <v>-</v>
      </c>
      <c r="V12" s="40"/>
      <c r="W12" s="21" t="str">
        <f>IF(OR(V12="",Noten!$C$4="-"),"-",INDEX(Listen!$A$3:$A$23,MATCH(V12,Listen!$K$3:$K$23,1)))</f>
        <v>-</v>
      </c>
      <c r="X12" s="42"/>
      <c r="Y12" s="23" t="str">
        <f>IF(OR(X12="",Noten!$C$4="-"),"-",INDEX(Listen!$A$3:$A$23,MATCH(X12,Listen!$L$3:$L$23,1)))</f>
        <v>-</v>
      </c>
      <c r="Z12" s="48"/>
      <c r="AA12" s="21" t="str">
        <f>IF(OR(Z12="",Noten!$C$4="-"),"-",INDEX(Listen!$A$3:$A$23,MATCH(Z12,Listen!$M$3:$M$23,1)))</f>
        <v>-</v>
      </c>
      <c r="AB12" s="38"/>
      <c r="AC12" s="19" t="str">
        <f>IF(OR(AB12="",Noten!$C$4="-"),"-",INDEX(Listen!$A$3:$A$23,MATCH(AB12,Listen!$N$3:$N$23,1)))</f>
        <v>-</v>
      </c>
      <c r="AD12" s="36"/>
      <c r="AE12" s="25" t="str">
        <f>IF(OR(AD12="",Noten!$C$4="-"),"-",INDEX(Listen!$A$3:$A$23,MATCH(AD12,Listen!$O$3:$O$23,1)))</f>
        <v>-</v>
      </c>
      <c r="AF12" s="50"/>
      <c r="AG12" s="19" t="str">
        <f>IF(OR(AF12="",Noten!$C$4="-"),"-",INDEX(Listen!$A$3:$A$23,MATCH(AF12,Listen!$P$3:$P$23,1)))</f>
        <v>-</v>
      </c>
      <c r="AH12" s="52"/>
      <c r="AI12" s="25" t="str">
        <f>IF(OR(AH12="",Noten!$C$4="-"),"-",INDEX(Listen!$A$3:$A$23,MATCH(AH12,Listen!$Q$3:$Q$23,1)))</f>
        <v>-</v>
      </c>
    </row>
    <row r="13" spans="1:35" x14ac:dyDescent="0.3">
      <c r="A13" s="26">
        <v>7</v>
      </c>
      <c r="B13" s="10"/>
      <c r="C13" s="11"/>
      <c r="D13" s="34"/>
      <c r="E13" s="19" t="str">
        <f>IF(OR(D13="",Noten!$C$4="-"),"-",INDEX(Listen!$A$3:$A$23,MATCH(D13,Listen!$B$3:$B$23,-1)))</f>
        <v>-</v>
      </c>
      <c r="F13" s="36"/>
      <c r="G13" s="21" t="str">
        <f>IF(OR(F13="",Noten!$C$4="-"),"-",INDEX(Listen!$A$3:$A$23,MATCH(F13,Listen!$C$3:$C$23,-1)))</f>
        <v>-</v>
      </c>
      <c r="H13" s="38"/>
      <c r="I13" s="23" t="str">
        <f>IF(OR(H13="",Noten!$C$4="-"),"-",INDEX(Listen!$A$3:$A$23,MATCH(H13,Listen!$D$3:$D$23,-1)))</f>
        <v>-</v>
      </c>
      <c r="J13" s="40"/>
      <c r="K13" s="21" t="str">
        <f>IF(OR(J13="",Noten!$C$4="-"),"-",INDEX(Listen!$A$3:$A$23,MATCH(J13,Listen!$E$3:$E$23,1)))</f>
        <v>-</v>
      </c>
      <c r="L13" s="42"/>
      <c r="M13" s="23" t="str">
        <f>IF(OR(L13="",Noten!$C$4="-"),"-",INDEX(Listen!$A$3:$A$23,MATCH(L13,Listen!$F$3:$F$23,1)))</f>
        <v>-</v>
      </c>
      <c r="N13" s="44"/>
      <c r="O13" s="21" t="str">
        <f>IF(OR(N13="",Noten!$C$4="-"),"-",INDEX(Listen!$A$3:$A$23,MATCH(N13,Listen!$G$3:$G$23,1)))</f>
        <v>-</v>
      </c>
      <c r="P13" s="46"/>
      <c r="Q13" s="23" t="str">
        <f>IF(OR(P13="",Noten!$C$4="-"),"-",INDEX(Listen!$A$3:$A$23,MATCH(P13,Listen!$H$3:$H$23,1)))</f>
        <v>-</v>
      </c>
      <c r="R13" s="40"/>
      <c r="S13" s="21" t="str">
        <f>IF(OR(R13="",Noten!$C$4="-"),"-",INDEX(Listen!$A$3:$A$23,MATCH(R13,Listen!$I$3:$I$23,1)))</f>
        <v>-</v>
      </c>
      <c r="T13" s="42"/>
      <c r="U13" s="23" t="str">
        <f>IF(OR(T13="",Noten!$C$4="-"),"-",INDEX(Listen!$A$3:$A$23,MATCH(T13,Listen!$J$3:$J$23,1)))</f>
        <v>-</v>
      </c>
      <c r="V13" s="40"/>
      <c r="W13" s="21" t="str">
        <f>IF(OR(V13="",Noten!$C$4="-"),"-",INDEX(Listen!$A$3:$A$23,MATCH(V13,Listen!$K$3:$K$23,1)))</f>
        <v>-</v>
      </c>
      <c r="X13" s="42"/>
      <c r="Y13" s="23" t="str">
        <f>IF(OR(X13="",Noten!$C$4="-"),"-",INDEX(Listen!$A$3:$A$23,MATCH(X13,Listen!$L$3:$L$23,1)))</f>
        <v>-</v>
      </c>
      <c r="Z13" s="48"/>
      <c r="AA13" s="21" t="str">
        <f>IF(OR(Z13="",Noten!$C$4="-"),"-",INDEX(Listen!$A$3:$A$23,MATCH(Z13,Listen!$M$3:$M$23,1)))</f>
        <v>-</v>
      </c>
      <c r="AB13" s="38"/>
      <c r="AC13" s="19" t="str">
        <f>IF(OR(AB13="",Noten!$C$4="-"),"-",INDEX(Listen!$A$3:$A$23,MATCH(AB13,Listen!$N$3:$N$23,1)))</f>
        <v>-</v>
      </c>
      <c r="AD13" s="36"/>
      <c r="AE13" s="25" t="str">
        <f>IF(OR(AD13="",Noten!$C$4="-"),"-",INDEX(Listen!$A$3:$A$23,MATCH(AD13,Listen!$O$3:$O$23,1)))</f>
        <v>-</v>
      </c>
      <c r="AF13" s="50"/>
      <c r="AG13" s="19" t="str">
        <f>IF(OR(AF13="",Noten!$C$4="-"),"-",INDEX(Listen!$A$3:$A$23,MATCH(AF13,Listen!$P$3:$P$23,1)))</f>
        <v>-</v>
      </c>
      <c r="AH13" s="52"/>
      <c r="AI13" s="25" t="str">
        <f>IF(OR(AH13="",Noten!$C$4="-"),"-",INDEX(Listen!$A$3:$A$23,MATCH(AH13,Listen!$Q$3:$Q$23,1)))</f>
        <v>-</v>
      </c>
    </row>
    <row r="14" spans="1:35" x14ac:dyDescent="0.3">
      <c r="A14" s="26">
        <v>8</v>
      </c>
      <c r="B14" s="10"/>
      <c r="C14" s="11"/>
      <c r="D14" s="34"/>
      <c r="E14" s="19" t="str">
        <f>IF(OR(D14="",Noten!$C$4="-"),"-",INDEX(Listen!$A$3:$A$23,MATCH(D14,Listen!$B$3:$B$23,-1)))</f>
        <v>-</v>
      </c>
      <c r="F14" s="36"/>
      <c r="G14" s="21" t="str">
        <f>IF(OR(F14="",Noten!$C$4="-"),"-",INDEX(Listen!$A$3:$A$23,MATCH(F14,Listen!$C$3:$C$23,-1)))</f>
        <v>-</v>
      </c>
      <c r="H14" s="38"/>
      <c r="I14" s="23" t="str">
        <f>IF(OR(H14="",Noten!$C$4="-"),"-",INDEX(Listen!$A$3:$A$23,MATCH(H14,Listen!$D$3:$D$23,-1)))</f>
        <v>-</v>
      </c>
      <c r="J14" s="40"/>
      <c r="K14" s="21" t="str">
        <f>IF(OR(J14="",Noten!$C$4="-"),"-",INDEX(Listen!$A$3:$A$23,MATCH(J14,Listen!$E$3:$E$23,1)))</f>
        <v>-</v>
      </c>
      <c r="L14" s="42"/>
      <c r="M14" s="23" t="str">
        <f>IF(OR(L14="",Noten!$C$4="-"),"-",INDEX(Listen!$A$3:$A$23,MATCH(L14,Listen!$F$3:$F$23,1)))</f>
        <v>-</v>
      </c>
      <c r="N14" s="44"/>
      <c r="O14" s="21" t="str">
        <f>IF(OR(N14="",Noten!$C$4="-"),"-",INDEX(Listen!$A$3:$A$23,MATCH(N14,Listen!$G$3:$G$23,1)))</f>
        <v>-</v>
      </c>
      <c r="P14" s="46"/>
      <c r="Q14" s="23" t="str">
        <f>IF(OR(P14="",Noten!$C$4="-"),"-",INDEX(Listen!$A$3:$A$23,MATCH(P14,Listen!$H$3:$H$23,1)))</f>
        <v>-</v>
      </c>
      <c r="R14" s="40"/>
      <c r="S14" s="21" t="str">
        <f>IF(OR(R14="",Noten!$C$4="-"),"-",INDEX(Listen!$A$3:$A$23,MATCH(R14,Listen!$I$3:$I$23,1)))</f>
        <v>-</v>
      </c>
      <c r="T14" s="42"/>
      <c r="U14" s="23" t="str">
        <f>IF(OR(T14="",Noten!$C$4="-"),"-",INDEX(Listen!$A$3:$A$23,MATCH(T14,Listen!$J$3:$J$23,1)))</f>
        <v>-</v>
      </c>
      <c r="V14" s="40"/>
      <c r="W14" s="21" t="str">
        <f>IF(OR(V14="",Noten!$C$4="-"),"-",INDEX(Listen!$A$3:$A$23,MATCH(V14,Listen!$K$3:$K$23,1)))</f>
        <v>-</v>
      </c>
      <c r="X14" s="42"/>
      <c r="Y14" s="23" t="str">
        <f>IF(OR(X14="",Noten!$C$4="-"),"-",INDEX(Listen!$A$3:$A$23,MATCH(X14,Listen!$L$3:$L$23,1)))</f>
        <v>-</v>
      </c>
      <c r="Z14" s="48"/>
      <c r="AA14" s="21" t="str">
        <f>IF(OR(Z14="",Noten!$C$4="-"),"-",INDEX(Listen!$A$3:$A$23,MATCH(Z14,Listen!$M$3:$M$23,1)))</f>
        <v>-</v>
      </c>
      <c r="AB14" s="38"/>
      <c r="AC14" s="19" t="str">
        <f>IF(OR(AB14="",Noten!$C$4="-"),"-",INDEX(Listen!$A$3:$A$23,MATCH(AB14,Listen!$N$3:$N$23,1)))</f>
        <v>-</v>
      </c>
      <c r="AD14" s="36"/>
      <c r="AE14" s="25" t="str">
        <f>IF(OR(AD14="",Noten!$C$4="-"),"-",INDEX(Listen!$A$3:$A$23,MATCH(AD14,Listen!$O$3:$O$23,1)))</f>
        <v>-</v>
      </c>
      <c r="AF14" s="50"/>
      <c r="AG14" s="19" t="str">
        <f>IF(OR(AF14="",Noten!$C$4="-"),"-",INDEX(Listen!$A$3:$A$23,MATCH(AF14,Listen!$P$3:$P$23,1)))</f>
        <v>-</v>
      </c>
      <c r="AH14" s="52"/>
      <c r="AI14" s="25" t="str">
        <f>IF(OR(AH14="",Noten!$C$4="-"),"-",INDEX(Listen!$A$3:$A$23,MATCH(AH14,Listen!$Q$3:$Q$23,1)))</f>
        <v>-</v>
      </c>
    </row>
    <row r="15" spans="1:35" x14ac:dyDescent="0.3">
      <c r="A15" s="26">
        <v>9</v>
      </c>
      <c r="B15" s="10"/>
      <c r="C15" s="11"/>
      <c r="D15" s="34"/>
      <c r="E15" s="19" t="str">
        <f>IF(OR(D15="",Noten!$C$4="-"),"-",INDEX(Listen!$A$3:$A$23,MATCH(D15,Listen!$B$3:$B$23,-1)))</f>
        <v>-</v>
      </c>
      <c r="F15" s="36"/>
      <c r="G15" s="21" t="str">
        <f>IF(OR(F15="",Noten!$C$4="-"),"-",INDEX(Listen!$A$3:$A$23,MATCH(F15,Listen!$C$3:$C$23,-1)))</f>
        <v>-</v>
      </c>
      <c r="H15" s="38"/>
      <c r="I15" s="23" t="str">
        <f>IF(OR(H15="",Noten!$C$4="-"),"-",INDEX(Listen!$A$3:$A$23,MATCH(H15,Listen!$D$3:$D$23,-1)))</f>
        <v>-</v>
      </c>
      <c r="J15" s="40"/>
      <c r="K15" s="21" t="str">
        <f>IF(OR(J15="",Noten!$C$4="-"),"-",INDEX(Listen!$A$3:$A$23,MATCH(J15,Listen!$E$3:$E$23,1)))</f>
        <v>-</v>
      </c>
      <c r="L15" s="42"/>
      <c r="M15" s="23" t="str">
        <f>IF(OR(L15="",Noten!$C$4="-"),"-",INDEX(Listen!$A$3:$A$23,MATCH(L15,Listen!$F$3:$F$23,1)))</f>
        <v>-</v>
      </c>
      <c r="N15" s="44"/>
      <c r="O15" s="21" t="str">
        <f>IF(OR(N15="",Noten!$C$4="-"),"-",INDEX(Listen!$A$3:$A$23,MATCH(N15,Listen!$G$3:$G$23,1)))</f>
        <v>-</v>
      </c>
      <c r="P15" s="46"/>
      <c r="Q15" s="23" t="str">
        <f>IF(OR(P15="",Noten!$C$4="-"),"-",INDEX(Listen!$A$3:$A$23,MATCH(P15,Listen!$H$3:$H$23,1)))</f>
        <v>-</v>
      </c>
      <c r="R15" s="40"/>
      <c r="S15" s="21" t="str">
        <f>IF(OR(R15="",Noten!$C$4="-"),"-",INDEX(Listen!$A$3:$A$23,MATCH(R15,Listen!$I$3:$I$23,1)))</f>
        <v>-</v>
      </c>
      <c r="T15" s="42"/>
      <c r="U15" s="23" t="str">
        <f>IF(OR(T15="",Noten!$C$4="-"),"-",INDEX(Listen!$A$3:$A$23,MATCH(T15,Listen!$J$3:$J$23,1)))</f>
        <v>-</v>
      </c>
      <c r="V15" s="40"/>
      <c r="W15" s="21" t="str">
        <f>IF(OR(V15="",Noten!$C$4="-"),"-",INDEX(Listen!$A$3:$A$23,MATCH(V15,Listen!$K$3:$K$23,1)))</f>
        <v>-</v>
      </c>
      <c r="X15" s="42"/>
      <c r="Y15" s="23" t="str">
        <f>IF(OR(X15="",Noten!$C$4="-"),"-",INDEX(Listen!$A$3:$A$23,MATCH(X15,Listen!$L$3:$L$23,1)))</f>
        <v>-</v>
      </c>
      <c r="Z15" s="48"/>
      <c r="AA15" s="21" t="str">
        <f>IF(OR(Z15="",Noten!$C$4="-"),"-",INDEX(Listen!$A$3:$A$23,MATCH(Z15,Listen!$M$3:$M$23,1)))</f>
        <v>-</v>
      </c>
      <c r="AB15" s="38"/>
      <c r="AC15" s="19" t="str">
        <f>IF(OR(AB15="",Noten!$C$4="-"),"-",INDEX(Listen!$A$3:$A$23,MATCH(AB15,Listen!$N$3:$N$23,1)))</f>
        <v>-</v>
      </c>
      <c r="AD15" s="36"/>
      <c r="AE15" s="25" t="str">
        <f>IF(OR(AD15="",Noten!$C$4="-"),"-",INDEX(Listen!$A$3:$A$23,MATCH(AD15,Listen!$O$3:$O$23,1)))</f>
        <v>-</v>
      </c>
      <c r="AF15" s="50"/>
      <c r="AG15" s="19" t="str">
        <f>IF(OR(AF15="",Noten!$C$4="-"),"-",INDEX(Listen!$A$3:$A$23,MATCH(AF15,Listen!$P$3:$P$23,1)))</f>
        <v>-</v>
      </c>
      <c r="AH15" s="52"/>
      <c r="AI15" s="25" t="str">
        <f>IF(OR(AH15="",Noten!$C$4="-"),"-",INDEX(Listen!$A$3:$A$23,MATCH(AH15,Listen!$Q$3:$Q$23,1)))</f>
        <v>-</v>
      </c>
    </row>
    <row r="16" spans="1:35" x14ac:dyDescent="0.3">
      <c r="A16" s="26">
        <v>10</v>
      </c>
      <c r="B16" s="10"/>
      <c r="C16" s="11"/>
      <c r="D16" s="34"/>
      <c r="E16" s="19" t="str">
        <f>IF(OR(D16="",Noten!$C$4="-"),"-",INDEX(Listen!$A$3:$A$23,MATCH(D16,Listen!$B$3:$B$23,-1)))</f>
        <v>-</v>
      </c>
      <c r="F16" s="36"/>
      <c r="G16" s="21" t="str">
        <f>IF(OR(F16="",Noten!$C$4="-"),"-",INDEX(Listen!$A$3:$A$23,MATCH(F16,Listen!$C$3:$C$23,-1)))</f>
        <v>-</v>
      </c>
      <c r="H16" s="38"/>
      <c r="I16" s="23" t="str">
        <f>IF(OR(H16="",Noten!$C$4="-"),"-",INDEX(Listen!$A$3:$A$23,MATCH(H16,Listen!$D$3:$D$23,-1)))</f>
        <v>-</v>
      </c>
      <c r="J16" s="40"/>
      <c r="K16" s="21" t="str">
        <f>IF(OR(J16="",Noten!$C$4="-"),"-",INDEX(Listen!$A$3:$A$23,MATCH(J16,Listen!$E$3:$E$23,1)))</f>
        <v>-</v>
      </c>
      <c r="L16" s="42"/>
      <c r="M16" s="23" t="str">
        <f>IF(OR(L16="",Noten!$C$4="-"),"-",INDEX(Listen!$A$3:$A$23,MATCH(L16,Listen!$F$3:$F$23,1)))</f>
        <v>-</v>
      </c>
      <c r="N16" s="44"/>
      <c r="O16" s="21" t="str">
        <f>IF(OR(N16="",Noten!$C$4="-"),"-",INDEX(Listen!$A$3:$A$23,MATCH(N16,Listen!$G$3:$G$23,1)))</f>
        <v>-</v>
      </c>
      <c r="P16" s="46"/>
      <c r="Q16" s="23" t="str">
        <f>IF(OR(P16="",Noten!$C$4="-"),"-",INDEX(Listen!$A$3:$A$23,MATCH(P16,Listen!$H$3:$H$23,1)))</f>
        <v>-</v>
      </c>
      <c r="R16" s="40"/>
      <c r="S16" s="21" t="str">
        <f>IF(OR(R16="",Noten!$C$4="-"),"-",INDEX(Listen!$A$3:$A$23,MATCH(R16,Listen!$I$3:$I$23,1)))</f>
        <v>-</v>
      </c>
      <c r="T16" s="42"/>
      <c r="U16" s="23" t="str">
        <f>IF(OR(T16="",Noten!$C$4="-"),"-",INDEX(Listen!$A$3:$A$23,MATCH(T16,Listen!$J$3:$J$23,1)))</f>
        <v>-</v>
      </c>
      <c r="V16" s="40"/>
      <c r="W16" s="21" t="str">
        <f>IF(OR(V16="",Noten!$C$4="-"),"-",INDEX(Listen!$A$3:$A$23,MATCH(V16,Listen!$K$3:$K$23,1)))</f>
        <v>-</v>
      </c>
      <c r="X16" s="42"/>
      <c r="Y16" s="23" t="str">
        <f>IF(OR(X16="",Noten!$C$4="-"),"-",INDEX(Listen!$A$3:$A$23,MATCH(X16,Listen!$L$3:$L$23,1)))</f>
        <v>-</v>
      </c>
      <c r="Z16" s="48"/>
      <c r="AA16" s="21" t="str">
        <f>IF(OR(Z16="",Noten!$C$4="-"),"-",INDEX(Listen!$A$3:$A$23,MATCH(Z16,Listen!$M$3:$M$23,1)))</f>
        <v>-</v>
      </c>
      <c r="AB16" s="38"/>
      <c r="AC16" s="19" t="str">
        <f>IF(OR(AB16="",Noten!$C$4="-"),"-",INDEX(Listen!$A$3:$A$23,MATCH(AB16,Listen!$N$3:$N$23,1)))</f>
        <v>-</v>
      </c>
      <c r="AD16" s="36"/>
      <c r="AE16" s="25" t="str">
        <f>IF(OR(AD16="",Noten!$C$4="-"),"-",INDEX(Listen!$A$3:$A$23,MATCH(AD16,Listen!$O$3:$O$23,1)))</f>
        <v>-</v>
      </c>
      <c r="AF16" s="50"/>
      <c r="AG16" s="19" t="str">
        <f>IF(OR(AF16="",Noten!$C$4="-"),"-",INDEX(Listen!$A$3:$A$23,MATCH(AF16,Listen!$P$3:$P$23,1)))</f>
        <v>-</v>
      </c>
      <c r="AH16" s="52"/>
      <c r="AI16" s="25" t="str">
        <f>IF(OR(AH16="",Noten!$C$4="-"),"-",INDEX(Listen!$A$3:$A$23,MATCH(AH16,Listen!$Q$3:$Q$23,1)))</f>
        <v>-</v>
      </c>
    </row>
    <row r="17" spans="1:35" x14ac:dyDescent="0.3">
      <c r="A17" s="26">
        <v>11</v>
      </c>
      <c r="B17" s="10"/>
      <c r="C17" s="11"/>
      <c r="D17" s="34"/>
      <c r="E17" s="19" t="str">
        <f>IF(OR(D17="",Noten!$C$4="-"),"-",INDEX(Listen!$A$3:$A$23,MATCH(D17,Listen!$B$3:$B$23,-1)))</f>
        <v>-</v>
      </c>
      <c r="F17" s="36"/>
      <c r="G17" s="21" t="str">
        <f>IF(OR(F17="",Noten!$C$4="-"),"-",INDEX(Listen!$A$3:$A$23,MATCH(F17,Listen!$C$3:$C$23,-1)))</f>
        <v>-</v>
      </c>
      <c r="H17" s="38"/>
      <c r="I17" s="23" t="str">
        <f>IF(OR(H17="",Noten!$C$4="-"),"-",INDEX(Listen!$A$3:$A$23,MATCH(H17,Listen!$D$3:$D$23,-1)))</f>
        <v>-</v>
      </c>
      <c r="J17" s="40"/>
      <c r="K17" s="21" t="str">
        <f>IF(OR(J17="",Noten!$C$4="-"),"-",INDEX(Listen!$A$3:$A$23,MATCH(J17,Listen!$E$3:$E$23,1)))</f>
        <v>-</v>
      </c>
      <c r="L17" s="42"/>
      <c r="M17" s="23" t="str">
        <f>IF(OR(L17="",Noten!$C$4="-"),"-",INDEX(Listen!$A$3:$A$23,MATCH(L17,Listen!$F$3:$F$23,1)))</f>
        <v>-</v>
      </c>
      <c r="N17" s="44"/>
      <c r="O17" s="21" t="str">
        <f>IF(OR(N17="",Noten!$C$4="-"),"-",INDEX(Listen!$A$3:$A$23,MATCH(N17,Listen!$G$3:$G$23,1)))</f>
        <v>-</v>
      </c>
      <c r="P17" s="46"/>
      <c r="Q17" s="23" t="str">
        <f>IF(OR(P17="",Noten!$C$4="-"),"-",INDEX(Listen!$A$3:$A$23,MATCH(P17,Listen!$H$3:$H$23,1)))</f>
        <v>-</v>
      </c>
      <c r="R17" s="40"/>
      <c r="S17" s="21" t="str">
        <f>IF(OR(R17="",Noten!$C$4="-"),"-",INDEX(Listen!$A$3:$A$23,MATCH(R17,Listen!$I$3:$I$23,1)))</f>
        <v>-</v>
      </c>
      <c r="T17" s="42"/>
      <c r="U17" s="23" t="str">
        <f>IF(OR(T17="",Noten!$C$4="-"),"-",INDEX(Listen!$A$3:$A$23,MATCH(T17,Listen!$J$3:$J$23,1)))</f>
        <v>-</v>
      </c>
      <c r="V17" s="40"/>
      <c r="W17" s="21" t="str">
        <f>IF(OR(V17="",Noten!$C$4="-"),"-",INDEX(Listen!$A$3:$A$23,MATCH(V17,Listen!$K$3:$K$23,1)))</f>
        <v>-</v>
      </c>
      <c r="X17" s="42"/>
      <c r="Y17" s="23" t="str">
        <f>IF(OR(X17="",Noten!$C$4="-"),"-",INDEX(Listen!$A$3:$A$23,MATCH(X17,Listen!$L$3:$L$23,1)))</f>
        <v>-</v>
      </c>
      <c r="Z17" s="48"/>
      <c r="AA17" s="21" t="str">
        <f>IF(OR(Z17="",Noten!$C$4="-"),"-",INDEX(Listen!$A$3:$A$23,MATCH(Z17,Listen!$M$3:$M$23,1)))</f>
        <v>-</v>
      </c>
      <c r="AB17" s="38"/>
      <c r="AC17" s="19" t="str">
        <f>IF(OR(AB17="",Noten!$C$4="-"),"-",INDEX(Listen!$A$3:$A$23,MATCH(AB17,Listen!$N$3:$N$23,1)))</f>
        <v>-</v>
      </c>
      <c r="AD17" s="36"/>
      <c r="AE17" s="25" t="str">
        <f>IF(OR(AD17="",Noten!$C$4="-"),"-",INDEX(Listen!$A$3:$A$23,MATCH(AD17,Listen!$O$3:$O$23,1)))</f>
        <v>-</v>
      </c>
      <c r="AF17" s="50"/>
      <c r="AG17" s="19" t="str">
        <f>IF(OR(AF17="",Noten!$C$4="-"),"-",INDEX(Listen!$A$3:$A$23,MATCH(AF17,Listen!$P$3:$P$23,1)))</f>
        <v>-</v>
      </c>
      <c r="AH17" s="52"/>
      <c r="AI17" s="25" t="str">
        <f>IF(OR(AH17="",Noten!$C$4="-"),"-",INDEX(Listen!$A$3:$A$23,MATCH(AH17,Listen!$Q$3:$Q$23,1)))</f>
        <v>-</v>
      </c>
    </row>
    <row r="18" spans="1:35" x14ac:dyDescent="0.3">
      <c r="A18" s="26">
        <v>12</v>
      </c>
      <c r="B18" s="10"/>
      <c r="C18" s="11"/>
      <c r="D18" s="34"/>
      <c r="E18" s="19" t="str">
        <f>IF(OR(D18="",Noten!$C$4="-"),"-",INDEX(Listen!$A$3:$A$23,MATCH(D18,Listen!$B$3:$B$23,-1)))</f>
        <v>-</v>
      </c>
      <c r="F18" s="36"/>
      <c r="G18" s="21" t="str">
        <f>IF(OR(F18="",Noten!$C$4="-"),"-",INDEX(Listen!$A$3:$A$23,MATCH(F18,Listen!$C$3:$C$23,-1)))</f>
        <v>-</v>
      </c>
      <c r="H18" s="38"/>
      <c r="I18" s="23" t="str">
        <f>IF(OR(H18="",Noten!$C$4="-"),"-",INDEX(Listen!$A$3:$A$23,MATCH(H18,Listen!$D$3:$D$23,-1)))</f>
        <v>-</v>
      </c>
      <c r="J18" s="40"/>
      <c r="K18" s="21" t="str">
        <f>IF(OR(J18="",Noten!$C$4="-"),"-",INDEX(Listen!$A$3:$A$23,MATCH(J18,Listen!$E$3:$E$23,1)))</f>
        <v>-</v>
      </c>
      <c r="L18" s="42"/>
      <c r="M18" s="23" t="str">
        <f>IF(OR(L18="",Noten!$C$4="-"),"-",INDEX(Listen!$A$3:$A$23,MATCH(L18,Listen!$F$3:$F$23,1)))</f>
        <v>-</v>
      </c>
      <c r="N18" s="44"/>
      <c r="O18" s="21" t="str">
        <f>IF(OR(N18="",Noten!$C$4="-"),"-",INDEX(Listen!$A$3:$A$23,MATCH(N18,Listen!$G$3:$G$23,1)))</f>
        <v>-</v>
      </c>
      <c r="P18" s="46"/>
      <c r="Q18" s="23" t="str">
        <f>IF(OR(P18="",Noten!$C$4="-"),"-",INDEX(Listen!$A$3:$A$23,MATCH(P18,Listen!$H$3:$H$23,1)))</f>
        <v>-</v>
      </c>
      <c r="R18" s="40"/>
      <c r="S18" s="21" t="str">
        <f>IF(OR(R18="",Noten!$C$4="-"),"-",INDEX(Listen!$A$3:$A$23,MATCH(R18,Listen!$I$3:$I$23,1)))</f>
        <v>-</v>
      </c>
      <c r="T18" s="42"/>
      <c r="U18" s="23" t="str">
        <f>IF(OR(T18="",Noten!$C$4="-"),"-",INDEX(Listen!$A$3:$A$23,MATCH(T18,Listen!$J$3:$J$23,1)))</f>
        <v>-</v>
      </c>
      <c r="V18" s="40"/>
      <c r="W18" s="21" t="str">
        <f>IF(OR(V18="",Noten!$C$4="-"),"-",INDEX(Listen!$A$3:$A$23,MATCH(V18,Listen!$K$3:$K$23,1)))</f>
        <v>-</v>
      </c>
      <c r="X18" s="42"/>
      <c r="Y18" s="23" t="str">
        <f>IF(OR(X18="",Noten!$C$4="-"),"-",INDEX(Listen!$A$3:$A$23,MATCH(X18,Listen!$L$3:$L$23,1)))</f>
        <v>-</v>
      </c>
      <c r="Z18" s="48"/>
      <c r="AA18" s="21" t="str">
        <f>IF(OR(Z18="",Noten!$C$4="-"),"-",INDEX(Listen!$A$3:$A$23,MATCH(Z18,Listen!$M$3:$M$23,1)))</f>
        <v>-</v>
      </c>
      <c r="AB18" s="38"/>
      <c r="AC18" s="19" t="str">
        <f>IF(OR(AB18="",Noten!$C$4="-"),"-",INDEX(Listen!$A$3:$A$23,MATCH(AB18,Listen!$N$3:$N$23,1)))</f>
        <v>-</v>
      </c>
      <c r="AD18" s="36"/>
      <c r="AE18" s="25" t="str">
        <f>IF(OR(AD18="",Noten!$C$4="-"),"-",INDEX(Listen!$A$3:$A$23,MATCH(AD18,Listen!$O$3:$O$23,1)))</f>
        <v>-</v>
      </c>
      <c r="AF18" s="50"/>
      <c r="AG18" s="19" t="str">
        <f>IF(OR(AF18="",Noten!$C$4="-"),"-",INDEX(Listen!$A$3:$A$23,MATCH(AF18,Listen!$P$3:$P$23,1)))</f>
        <v>-</v>
      </c>
      <c r="AH18" s="52"/>
      <c r="AI18" s="25" t="str">
        <f>IF(OR(AH18="",Noten!$C$4="-"),"-",INDEX(Listen!$A$3:$A$23,MATCH(AH18,Listen!$Q$3:$Q$23,1)))</f>
        <v>-</v>
      </c>
    </row>
    <row r="19" spans="1:35" x14ac:dyDescent="0.3">
      <c r="A19" s="26">
        <v>13</v>
      </c>
      <c r="B19" s="10"/>
      <c r="C19" s="11"/>
      <c r="D19" s="34"/>
      <c r="E19" s="19" t="str">
        <f>IF(OR(D19="",Noten!$C$4="-"),"-",INDEX(Listen!$A$3:$A$23,MATCH(D19,Listen!$B$3:$B$23,-1)))</f>
        <v>-</v>
      </c>
      <c r="F19" s="36"/>
      <c r="G19" s="21" t="str">
        <f>IF(OR(F19="",Noten!$C$4="-"),"-",INDEX(Listen!$A$3:$A$23,MATCH(F19,Listen!$C$3:$C$23,-1)))</f>
        <v>-</v>
      </c>
      <c r="H19" s="38"/>
      <c r="I19" s="23" t="str">
        <f>IF(OR(H19="",Noten!$C$4="-"),"-",INDEX(Listen!$A$3:$A$23,MATCH(H19,Listen!$D$3:$D$23,-1)))</f>
        <v>-</v>
      </c>
      <c r="J19" s="40"/>
      <c r="K19" s="21" t="str">
        <f>IF(OR(J19="",Noten!$C$4="-"),"-",INDEX(Listen!$A$3:$A$23,MATCH(J19,Listen!$E$3:$E$23,1)))</f>
        <v>-</v>
      </c>
      <c r="L19" s="42"/>
      <c r="M19" s="23" t="str">
        <f>IF(OR(L19="",Noten!$C$4="-"),"-",INDEX(Listen!$A$3:$A$23,MATCH(L19,Listen!$F$3:$F$23,1)))</f>
        <v>-</v>
      </c>
      <c r="N19" s="44"/>
      <c r="O19" s="21" t="str">
        <f>IF(OR(N19="",Noten!$C$4="-"),"-",INDEX(Listen!$A$3:$A$23,MATCH(N19,Listen!$G$3:$G$23,1)))</f>
        <v>-</v>
      </c>
      <c r="P19" s="46"/>
      <c r="Q19" s="23" t="str">
        <f>IF(OR(P19="",Noten!$C$4="-"),"-",INDEX(Listen!$A$3:$A$23,MATCH(P19,Listen!$H$3:$H$23,1)))</f>
        <v>-</v>
      </c>
      <c r="R19" s="40"/>
      <c r="S19" s="21" t="str">
        <f>IF(OR(R19="",Noten!$C$4="-"),"-",INDEX(Listen!$A$3:$A$23,MATCH(R19,Listen!$I$3:$I$23,1)))</f>
        <v>-</v>
      </c>
      <c r="T19" s="42"/>
      <c r="U19" s="23" t="str">
        <f>IF(OR(T19="",Noten!$C$4="-"),"-",INDEX(Listen!$A$3:$A$23,MATCH(T19,Listen!$J$3:$J$23,1)))</f>
        <v>-</v>
      </c>
      <c r="V19" s="40"/>
      <c r="W19" s="21" t="str">
        <f>IF(OR(V19="",Noten!$C$4="-"),"-",INDEX(Listen!$A$3:$A$23,MATCH(V19,Listen!$K$3:$K$23,1)))</f>
        <v>-</v>
      </c>
      <c r="X19" s="42"/>
      <c r="Y19" s="23" t="str">
        <f>IF(OR(X19="",Noten!$C$4="-"),"-",INDEX(Listen!$A$3:$A$23,MATCH(X19,Listen!$L$3:$L$23,1)))</f>
        <v>-</v>
      </c>
      <c r="Z19" s="48"/>
      <c r="AA19" s="21" t="str">
        <f>IF(OR(Z19="",Noten!$C$4="-"),"-",INDEX(Listen!$A$3:$A$23,MATCH(Z19,Listen!$M$3:$M$23,1)))</f>
        <v>-</v>
      </c>
      <c r="AB19" s="38"/>
      <c r="AC19" s="19" t="str">
        <f>IF(OR(AB19="",Noten!$C$4="-"),"-",INDEX(Listen!$A$3:$A$23,MATCH(AB19,Listen!$N$3:$N$23,1)))</f>
        <v>-</v>
      </c>
      <c r="AD19" s="36"/>
      <c r="AE19" s="25" t="str">
        <f>IF(OR(AD19="",Noten!$C$4="-"),"-",INDEX(Listen!$A$3:$A$23,MATCH(AD19,Listen!$O$3:$O$23,1)))</f>
        <v>-</v>
      </c>
      <c r="AF19" s="50"/>
      <c r="AG19" s="19" t="str">
        <f>IF(OR(AF19="",Noten!$C$4="-"),"-",INDEX(Listen!$A$3:$A$23,MATCH(AF19,Listen!$P$3:$P$23,1)))</f>
        <v>-</v>
      </c>
      <c r="AH19" s="52"/>
      <c r="AI19" s="25" t="str">
        <f>IF(OR(AH19="",Noten!$C$4="-"),"-",INDEX(Listen!$A$3:$A$23,MATCH(AH19,Listen!$Q$3:$Q$23,1)))</f>
        <v>-</v>
      </c>
    </row>
    <row r="20" spans="1:35" x14ac:dyDescent="0.3">
      <c r="A20" s="26">
        <v>14</v>
      </c>
      <c r="B20" s="10"/>
      <c r="C20" s="11"/>
      <c r="D20" s="34"/>
      <c r="E20" s="19" t="str">
        <f>IF(OR(D20="",Noten!$C$4="-"),"-",INDEX(Listen!$A$3:$A$23,MATCH(D20,Listen!$B$3:$B$23,-1)))</f>
        <v>-</v>
      </c>
      <c r="F20" s="36"/>
      <c r="G20" s="21" t="str">
        <f>IF(OR(F20="",Noten!$C$4="-"),"-",INDEX(Listen!$A$3:$A$23,MATCH(F20,Listen!$C$3:$C$23,-1)))</f>
        <v>-</v>
      </c>
      <c r="H20" s="38"/>
      <c r="I20" s="23" t="str">
        <f>IF(OR(H20="",Noten!$C$4="-"),"-",INDEX(Listen!$A$3:$A$23,MATCH(H20,Listen!$D$3:$D$23,-1)))</f>
        <v>-</v>
      </c>
      <c r="J20" s="40"/>
      <c r="K20" s="21" t="str">
        <f>IF(OR(J20="",Noten!$C$4="-"),"-",INDEX(Listen!$A$3:$A$23,MATCH(J20,Listen!$E$3:$E$23,1)))</f>
        <v>-</v>
      </c>
      <c r="L20" s="42"/>
      <c r="M20" s="23" t="str">
        <f>IF(OR(L20="",Noten!$C$4="-"),"-",INDEX(Listen!$A$3:$A$23,MATCH(L20,Listen!$F$3:$F$23,1)))</f>
        <v>-</v>
      </c>
      <c r="N20" s="44"/>
      <c r="O20" s="21" t="str">
        <f>IF(OR(N20="",Noten!$C$4="-"),"-",INDEX(Listen!$A$3:$A$23,MATCH(N20,Listen!$G$3:$G$23,1)))</f>
        <v>-</v>
      </c>
      <c r="P20" s="46"/>
      <c r="Q20" s="23" t="str">
        <f>IF(OR(P20="",Noten!$C$4="-"),"-",INDEX(Listen!$A$3:$A$23,MATCH(P20,Listen!$H$3:$H$23,1)))</f>
        <v>-</v>
      </c>
      <c r="R20" s="40"/>
      <c r="S20" s="21" t="str">
        <f>IF(OR(R20="",Noten!$C$4="-"),"-",INDEX(Listen!$A$3:$A$23,MATCH(R20,Listen!$I$3:$I$23,1)))</f>
        <v>-</v>
      </c>
      <c r="T20" s="42"/>
      <c r="U20" s="23" t="str">
        <f>IF(OR(T20="",Noten!$C$4="-"),"-",INDEX(Listen!$A$3:$A$23,MATCH(T20,Listen!$J$3:$J$23,1)))</f>
        <v>-</v>
      </c>
      <c r="V20" s="40"/>
      <c r="W20" s="21" t="str">
        <f>IF(OR(V20="",Noten!$C$4="-"),"-",INDEX(Listen!$A$3:$A$23,MATCH(V20,Listen!$K$3:$K$23,1)))</f>
        <v>-</v>
      </c>
      <c r="X20" s="42"/>
      <c r="Y20" s="23" t="str">
        <f>IF(OR(X20="",Noten!$C$4="-"),"-",INDEX(Listen!$A$3:$A$23,MATCH(X20,Listen!$L$3:$L$23,1)))</f>
        <v>-</v>
      </c>
      <c r="Z20" s="48"/>
      <c r="AA20" s="21" t="str">
        <f>IF(OR(Z20="",Noten!$C$4="-"),"-",INDEX(Listen!$A$3:$A$23,MATCH(Z20,Listen!$M$3:$M$23,1)))</f>
        <v>-</v>
      </c>
      <c r="AB20" s="38"/>
      <c r="AC20" s="19" t="str">
        <f>IF(OR(AB20="",Noten!$C$4="-"),"-",INDEX(Listen!$A$3:$A$23,MATCH(AB20,Listen!$N$3:$N$23,1)))</f>
        <v>-</v>
      </c>
      <c r="AD20" s="36"/>
      <c r="AE20" s="25" t="str">
        <f>IF(OR(AD20="",Noten!$C$4="-"),"-",INDEX(Listen!$A$3:$A$23,MATCH(AD20,Listen!$O$3:$O$23,1)))</f>
        <v>-</v>
      </c>
      <c r="AF20" s="50"/>
      <c r="AG20" s="19" t="str">
        <f>IF(OR(AF20="",Noten!$C$4="-"),"-",INDEX(Listen!$A$3:$A$23,MATCH(AF20,Listen!$P$3:$P$23,1)))</f>
        <v>-</v>
      </c>
      <c r="AH20" s="52"/>
      <c r="AI20" s="25" t="str">
        <f>IF(OR(AH20="",Noten!$C$4="-"),"-",INDEX(Listen!$A$3:$A$23,MATCH(AH20,Listen!$Q$3:$Q$23,1)))</f>
        <v>-</v>
      </c>
    </row>
    <row r="21" spans="1:35" x14ac:dyDescent="0.3">
      <c r="A21" s="26">
        <v>15</v>
      </c>
      <c r="B21" s="10"/>
      <c r="C21" s="11"/>
      <c r="D21" s="34"/>
      <c r="E21" s="19" t="str">
        <f>IF(OR(D21="",Noten!$C$4="-"),"-",INDEX(Listen!$A$3:$A$23,MATCH(D21,Listen!$B$3:$B$23,-1)))</f>
        <v>-</v>
      </c>
      <c r="F21" s="36"/>
      <c r="G21" s="21" t="str">
        <f>IF(OR(F21="",Noten!$C$4="-"),"-",INDEX(Listen!$A$3:$A$23,MATCH(F21,Listen!$C$3:$C$23,-1)))</f>
        <v>-</v>
      </c>
      <c r="H21" s="38"/>
      <c r="I21" s="23" t="str">
        <f>IF(OR(H21="",Noten!$C$4="-"),"-",INDEX(Listen!$A$3:$A$23,MATCH(H21,Listen!$D$3:$D$23,-1)))</f>
        <v>-</v>
      </c>
      <c r="J21" s="40"/>
      <c r="K21" s="21" t="str">
        <f>IF(OR(J21="",Noten!$C$4="-"),"-",INDEX(Listen!$A$3:$A$23,MATCH(J21,Listen!$E$3:$E$23,1)))</f>
        <v>-</v>
      </c>
      <c r="L21" s="42"/>
      <c r="M21" s="23" t="str">
        <f>IF(OR(L21="",Noten!$C$4="-"),"-",INDEX(Listen!$A$3:$A$23,MATCH(L21,Listen!$F$3:$F$23,1)))</f>
        <v>-</v>
      </c>
      <c r="N21" s="44"/>
      <c r="O21" s="21" t="str">
        <f>IF(OR(N21="",Noten!$C$4="-"),"-",INDEX(Listen!$A$3:$A$23,MATCH(N21,Listen!$G$3:$G$23,1)))</f>
        <v>-</v>
      </c>
      <c r="P21" s="46"/>
      <c r="Q21" s="23" t="str">
        <f>IF(OR(P21="",Noten!$C$4="-"),"-",INDEX(Listen!$A$3:$A$23,MATCH(P21,Listen!$H$3:$H$23,1)))</f>
        <v>-</v>
      </c>
      <c r="R21" s="40"/>
      <c r="S21" s="21" t="str">
        <f>IF(OR(R21="",Noten!$C$4="-"),"-",INDEX(Listen!$A$3:$A$23,MATCH(R21,Listen!$I$3:$I$23,1)))</f>
        <v>-</v>
      </c>
      <c r="T21" s="42"/>
      <c r="U21" s="23" t="str">
        <f>IF(OR(T21="",Noten!$C$4="-"),"-",INDEX(Listen!$A$3:$A$23,MATCH(T21,Listen!$J$3:$J$23,1)))</f>
        <v>-</v>
      </c>
      <c r="V21" s="40"/>
      <c r="W21" s="21" t="str">
        <f>IF(OR(V21="",Noten!$C$4="-"),"-",INDEX(Listen!$A$3:$A$23,MATCH(V21,Listen!$K$3:$K$23,1)))</f>
        <v>-</v>
      </c>
      <c r="X21" s="42"/>
      <c r="Y21" s="23" t="str">
        <f>IF(OR(X21="",Noten!$C$4="-"),"-",INDEX(Listen!$A$3:$A$23,MATCH(X21,Listen!$L$3:$L$23,1)))</f>
        <v>-</v>
      </c>
      <c r="Z21" s="48"/>
      <c r="AA21" s="21" t="str">
        <f>IF(OR(Z21="",Noten!$C$4="-"),"-",INDEX(Listen!$A$3:$A$23,MATCH(Z21,Listen!$M$3:$M$23,1)))</f>
        <v>-</v>
      </c>
      <c r="AB21" s="38"/>
      <c r="AC21" s="19" t="str">
        <f>IF(OR(AB21="",Noten!$C$4="-"),"-",INDEX(Listen!$A$3:$A$23,MATCH(AB21,Listen!$N$3:$N$23,1)))</f>
        <v>-</v>
      </c>
      <c r="AD21" s="36"/>
      <c r="AE21" s="25" t="str">
        <f>IF(OR(AD21="",Noten!$C$4="-"),"-",INDEX(Listen!$A$3:$A$23,MATCH(AD21,Listen!$O$3:$O$23,1)))</f>
        <v>-</v>
      </c>
      <c r="AF21" s="50"/>
      <c r="AG21" s="19" t="str">
        <f>IF(OR(AF21="",Noten!$C$4="-"),"-",INDEX(Listen!$A$3:$A$23,MATCH(AF21,Listen!$P$3:$P$23,1)))</f>
        <v>-</v>
      </c>
      <c r="AH21" s="52"/>
      <c r="AI21" s="25" t="str">
        <f>IF(OR(AH21="",Noten!$C$4="-"),"-",INDEX(Listen!$A$3:$A$23,MATCH(AH21,Listen!$Q$3:$Q$23,1)))</f>
        <v>-</v>
      </c>
    </row>
    <row r="22" spans="1:35" x14ac:dyDescent="0.3">
      <c r="A22" s="26">
        <v>16</v>
      </c>
      <c r="B22" s="55"/>
      <c r="C22" s="56"/>
      <c r="D22" s="34"/>
      <c r="E22" s="19" t="str">
        <f>IF(OR(D22="",Noten!$C$4="-"),"-",INDEX(Listen!$A$3:$A$23,MATCH(D22,Listen!$B$3:$B$23,-1)))</f>
        <v>-</v>
      </c>
      <c r="F22" s="36"/>
      <c r="G22" s="21" t="str">
        <f>IF(OR(F22="",Noten!$C$4="-"),"-",INDEX(Listen!$A$3:$A$23,MATCH(F22,Listen!$C$3:$C$23,-1)))</f>
        <v>-</v>
      </c>
      <c r="H22" s="38"/>
      <c r="I22" s="23" t="str">
        <f>IF(OR(H22="",Noten!$C$4="-"),"-",INDEX(Listen!$A$3:$A$23,MATCH(H22,Listen!$D$3:$D$23,-1)))</f>
        <v>-</v>
      </c>
      <c r="J22" s="40"/>
      <c r="K22" s="21" t="str">
        <f>IF(OR(J22="",Noten!$C$4="-"),"-",INDEX(Listen!$A$3:$A$23,MATCH(J22,Listen!$E$3:$E$23,1)))</f>
        <v>-</v>
      </c>
      <c r="L22" s="42"/>
      <c r="M22" s="23" t="str">
        <f>IF(OR(L22="",Noten!$C$4="-"),"-",INDEX(Listen!$A$3:$A$23,MATCH(L22,Listen!$F$3:$F$23,1)))</f>
        <v>-</v>
      </c>
      <c r="N22" s="44"/>
      <c r="O22" s="21" t="str">
        <f>IF(OR(N22="",Noten!$C$4="-"),"-",INDEX(Listen!$A$3:$A$23,MATCH(N22,Listen!$G$3:$G$23,1)))</f>
        <v>-</v>
      </c>
      <c r="P22" s="46"/>
      <c r="Q22" s="23" t="str">
        <f>IF(OR(P22="",Noten!$C$4="-"),"-",INDEX(Listen!$A$3:$A$23,MATCH(P22,Listen!$H$3:$H$23,1)))</f>
        <v>-</v>
      </c>
      <c r="R22" s="40"/>
      <c r="S22" s="21" t="str">
        <f>IF(OR(R22="",Noten!$C$4="-"),"-",INDEX(Listen!$A$3:$A$23,MATCH(R22,Listen!$I$3:$I$23,1)))</f>
        <v>-</v>
      </c>
      <c r="T22" s="42"/>
      <c r="U22" s="23" t="str">
        <f>IF(OR(T22="",Noten!$C$4="-"),"-",INDEX(Listen!$A$3:$A$23,MATCH(T22,Listen!$J$3:$J$23,1)))</f>
        <v>-</v>
      </c>
      <c r="V22" s="40"/>
      <c r="W22" s="21" t="str">
        <f>IF(OR(V22="",Noten!$C$4="-"),"-",INDEX(Listen!$A$3:$A$23,MATCH(V22,Listen!$K$3:$K$23,1)))</f>
        <v>-</v>
      </c>
      <c r="X22" s="42"/>
      <c r="Y22" s="23" t="str">
        <f>IF(OR(X22="",Noten!$C$4="-"),"-",INDEX(Listen!$A$3:$A$23,MATCH(X22,Listen!$L$3:$L$23,1)))</f>
        <v>-</v>
      </c>
      <c r="Z22" s="48"/>
      <c r="AA22" s="21" t="str">
        <f>IF(OR(Z22="",Noten!$C$4="-"),"-",INDEX(Listen!$A$3:$A$23,MATCH(Z22,Listen!$M$3:$M$23,1)))</f>
        <v>-</v>
      </c>
      <c r="AB22" s="38"/>
      <c r="AC22" s="19" t="str">
        <f>IF(OR(AB22="",Noten!$C$4="-"),"-",INDEX(Listen!$A$3:$A$23,MATCH(AB22,Listen!$N$3:$N$23,1)))</f>
        <v>-</v>
      </c>
      <c r="AD22" s="36"/>
      <c r="AE22" s="25" t="str">
        <f>IF(OR(AD22="",Noten!$C$4="-"),"-",INDEX(Listen!$A$3:$A$23,MATCH(AD22,Listen!$O$3:$O$23,1)))</f>
        <v>-</v>
      </c>
      <c r="AF22" s="50"/>
      <c r="AG22" s="19" t="str">
        <f>IF(OR(AF22="",Noten!$C$4="-"),"-",INDEX(Listen!$A$3:$A$23,MATCH(AF22,Listen!$P$3:$P$23,1)))</f>
        <v>-</v>
      </c>
      <c r="AH22" s="52"/>
      <c r="AI22" s="25" t="str">
        <f>IF(OR(AH22="",Noten!$C$4="-"),"-",INDEX(Listen!$A$3:$A$23,MATCH(AH22,Listen!$Q$3:$Q$23,1)))</f>
        <v>-</v>
      </c>
    </row>
    <row r="23" spans="1:35" x14ac:dyDescent="0.3">
      <c r="A23" s="26">
        <v>17</v>
      </c>
      <c r="B23" s="55"/>
      <c r="C23" s="56"/>
      <c r="D23" s="34"/>
      <c r="E23" s="19" t="str">
        <f>IF(OR(D23="",Noten!$C$4="-"),"-",INDEX(Listen!$A$3:$A$23,MATCH(D23,Listen!$B$3:$B$23,-1)))</f>
        <v>-</v>
      </c>
      <c r="F23" s="36"/>
      <c r="G23" s="21" t="str">
        <f>IF(OR(F23="",Noten!$C$4="-"),"-",INDEX(Listen!$A$3:$A$23,MATCH(F23,Listen!$C$3:$C$23,-1)))</f>
        <v>-</v>
      </c>
      <c r="H23" s="38"/>
      <c r="I23" s="23" t="str">
        <f>IF(OR(H23="",Noten!$C$4="-"),"-",INDEX(Listen!$A$3:$A$23,MATCH(H23,Listen!$D$3:$D$23,-1)))</f>
        <v>-</v>
      </c>
      <c r="J23" s="40"/>
      <c r="K23" s="21" t="str">
        <f>IF(OR(J23="",Noten!$C$4="-"),"-",INDEX(Listen!$A$3:$A$23,MATCH(J23,Listen!$E$3:$E$23,1)))</f>
        <v>-</v>
      </c>
      <c r="L23" s="42"/>
      <c r="M23" s="23" t="str">
        <f>IF(OR(L23="",Noten!$C$4="-"),"-",INDEX(Listen!$A$3:$A$23,MATCH(L23,Listen!$F$3:$F$23,1)))</f>
        <v>-</v>
      </c>
      <c r="N23" s="44"/>
      <c r="O23" s="21" t="str">
        <f>IF(OR(N23="",Noten!$C$4="-"),"-",INDEX(Listen!$A$3:$A$23,MATCH(N23,Listen!$G$3:$G$23,1)))</f>
        <v>-</v>
      </c>
      <c r="P23" s="46"/>
      <c r="Q23" s="23" t="str">
        <f>IF(OR(P23="",Noten!$C$4="-"),"-",INDEX(Listen!$A$3:$A$23,MATCH(P23,Listen!$H$3:$H$23,1)))</f>
        <v>-</v>
      </c>
      <c r="R23" s="40"/>
      <c r="S23" s="21" t="str">
        <f>IF(OR(R23="",Noten!$C$4="-"),"-",INDEX(Listen!$A$3:$A$23,MATCH(R23,Listen!$I$3:$I$23,1)))</f>
        <v>-</v>
      </c>
      <c r="T23" s="42"/>
      <c r="U23" s="23" t="str">
        <f>IF(OR(T23="",Noten!$C$4="-"),"-",INDEX(Listen!$A$3:$A$23,MATCH(T23,Listen!$J$3:$J$23,1)))</f>
        <v>-</v>
      </c>
      <c r="V23" s="40"/>
      <c r="W23" s="21" t="str">
        <f>IF(OR(V23="",Noten!$C$4="-"),"-",INDEX(Listen!$A$3:$A$23,MATCH(V23,Listen!$K$3:$K$23,1)))</f>
        <v>-</v>
      </c>
      <c r="X23" s="42"/>
      <c r="Y23" s="23" t="str">
        <f>IF(OR(X23="",Noten!$C$4="-"),"-",INDEX(Listen!$A$3:$A$23,MATCH(X23,Listen!$L$3:$L$23,1)))</f>
        <v>-</v>
      </c>
      <c r="Z23" s="48"/>
      <c r="AA23" s="21" t="str">
        <f>IF(OR(Z23="",Noten!$C$4="-"),"-",INDEX(Listen!$A$3:$A$23,MATCH(Z23,Listen!$M$3:$M$23,1)))</f>
        <v>-</v>
      </c>
      <c r="AB23" s="38"/>
      <c r="AC23" s="19" t="str">
        <f>IF(OR(AB23="",Noten!$C$4="-"),"-",INDEX(Listen!$A$3:$A$23,MATCH(AB23,Listen!$N$3:$N$23,1)))</f>
        <v>-</v>
      </c>
      <c r="AD23" s="36"/>
      <c r="AE23" s="25" t="str">
        <f>IF(OR(AD23="",Noten!$C$4="-"),"-",INDEX(Listen!$A$3:$A$23,MATCH(AD23,Listen!$O$3:$O$23,1)))</f>
        <v>-</v>
      </c>
      <c r="AF23" s="50"/>
      <c r="AG23" s="19" t="str">
        <f>IF(OR(AF23="",Noten!$C$4="-"),"-",INDEX(Listen!$A$3:$A$23,MATCH(AF23,Listen!$P$3:$P$23,1)))</f>
        <v>-</v>
      </c>
      <c r="AH23" s="52"/>
      <c r="AI23" s="25" t="str">
        <f>IF(OR(AH23="",Noten!$C$4="-"),"-",INDEX(Listen!$A$3:$A$23,MATCH(AH23,Listen!$Q$3:$Q$23,1)))</f>
        <v>-</v>
      </c>
    </row>
    <row r="24" spans="1:35" x14ac:dyDescent="0.3">
      <c r="A24" s="26">
        <v>18</v>
      </c>
      <c r="B24" s="55"/>
      <c r="C24" s="56"/>
      <c r="D24" s="34"/>
      <c r="E24" s="19" t="str">
        <f>IF(OR(D24="",Noten!$C$4="-"),"-",INDEX(Listen!$A$3:$A$23,MATCH(D24,Listen!$B$3:$B$23,-1)))</f>
        <v>-</v>
      </c>
      <c r="F24" s="36"/>
      <c r="G24" s="21" t="str">
        <f>IF(OR(F24="",Noten!$C$4="-"),"-",INDEX(Listen!$A$3:$A$23,MATCH(F24,Listen!$C$3:$C$23,-1)))</f>
        <v>-</v>
      </c>
      <c r="H24" s="38"/>
      <c r="I24" s="23" t="str">
        <f>IF(OR(H24="",Noten!$C$4="-"),"-",INDEX(Listen!$A$3:$A$23,MATCH(H24,Listen!$D$3:$D$23,-1)))</f>
        <v>-</v>
      </c>
      <c r="J24" s="40"/>
      <c r="K24" s="21" t="str">
        <f>IF(OR(J24="",Noten!$C$4="-"),"-",INDEX(Listen!$A$3:$A$23,MATCH(J24,Listen!$E$3:$E$23,1)))</f>
        <v>-</v>
      </c>
      <c r="L24" s="42"/>
      <c r="M24" s="23" t="str">
        <f>IF(OR(L24="",Noten!$C$4="-"),"-",INDEX(Listen!$A$3:$A$23,MATCH(L24,Listen!$F$3:$F$23,1)))</f>
        <v>-</v>
      </c>
      <c r="N24" s="44"/>
      <c r="O24" s="21" t="str">
        <f>IF(OR(N24="",Noten!$C$4="-"),"-",INDEX(Listen!$A$3:$A$23,MATCH(N24,Listen!$G$3:$G$23,1)))</f>
        <v>-</v>
      </c>
      <c r="P24" s="46"/>
      <c r="Q24" s="23" t="str">
        <f>IF(OR(P24="",Noten!$C$4="-"),"-",INDEX(Listen!$A$3:$A$23,MATCH(P24,Listen!$H$3:$H$23,1)))</f>
        <v>-</v>
      </c>
      <c r="R24" s="40"/>
      <c r="S24" s="21" t="str">
        <f>IF(OR(R24="",Noten!$C$4="-"),"-",INDEX(Listen!$A$3:$A$23,MATCH(R24,Listen!$I$3:$I$23,1)))</f>
        <v>-</v>
      </c>
      <c r="T24" s="42"/>
      <c r="U24" s="23" t="str">
        <f>IF(OR(T24="",Noten!$C$4="-"),"-",INDEX(Listen!$A$3:$A$23,MATCH(T24,Listen!$J$3:$J$23,1)))</f>
        <v>-</v>
      </c>
      <c r="V24" s="40"/>
      <c r="W24" s="21" t="str">
        <f>IF(OR(V24="",Noten!$C$4="-"),"-",INDEX(Listen!$A$3:$A$23,MATCH(V24,Listen!$K$3:$K$23,1)))</f>
        <v>-</v>
      </c>
      <c r="X24" s="42"/>
      <c r="Y24" s="23" t="str">
        <f>IF(OR(X24="",Noten!$C$4="-"),"-",INDEX(Listen!$A$3:$A$23,MATCH(X24,Listen!$L$3:$L$23,1)))</f>
        <v>-</v>
      </c>
      <c r="Z24" s="48"/>
      <c r="AA24" s="21" t="str">
        <f>IF(OR(Z24="",Noten!$C$4="-"),"-",INDEX(Listen!$A$3:$A$23,MATCH(Z24,Listen!$M$3:$M$23,1)))</f>
        <v>-</v>
      </c>
      <c r="AB24" s="38"/>
      <c r="AC24" s="19" t="str">
        <f>IF(OR(AB24="",Noten!$C$4="-"),"-",INDEX(Listen!$A$3:$A$23,MATCH(AB24,Listen!$N$3:$N$23,1)))</f>
        <v>-</v>
      </c>
      <c r="AD24" s="36"/>
      <c r="AE24" s="25" t="str">
        <f>IF(OR(AD24="",Noten!$C$4="-"),"-",INDEX(Listen!$A$3:$A$23,MATCH(AD24,Listen!$O$3:$O$23,1)))</f>
        <v>-</v>
      </c>
      <c r="AF24" s="50"/>
      <c r="AG24" s="19" t="str">
        <f>IF(OR(AF24="",Noten!$C$4="-"),"-",INDEX(Listen!$A$3:$A$23,MATCH(AF24,Listen!$P$3:$P$23,1)))</f>
        <v>-</v>
      </c>
      <c r="AH24" s="52"/>
      <c r="AI24" s="25" t="str">
        <f>IF(OR(AH24="",Noten!$C$4="-"),"-",INDEX(Listen!$A$3:$A$23,MATCH(AH24,Listen!$Q$3:$Q$23,1)))</f>
        <v>-</v>
      </c>
    </row>
    <row r="25" spans="1:35" x14ac:dyDescent="0.3">
      <c r="A25" s="26">
        <v>19</v>
      </c>
      <c r="B25" s="55"/>
      <c r="C25" s="56"/>
      <c r="D25" s="34"/>
      <c r="E25" s="19" t="str">
        <f>IF(OR(D25="",Noten!$C$4="-"),"-",INDEX(Listen!$A$3:$A$23,MATCH(D25,Listen!$B$3:$B$23,-1)))</f>
        <v>-</v>
      </c>
      <c r="F25" s="36"/>
      <c r="G25" s="21" t="str">
        <f>IF(OR(F25="",Noten!$C$4="-"),"-",INDEX(Listen!$A$3:$A$23,MATCH(F25,Listen!$C$3:$C$23,-1)))</f>
        <v>-</v>
      </c>
      <c r="H25" s="38"/>
      <c r="I25" s="23" t="str">
        <f>IF(OR(H25="",Noten!$C$4="-"),"-",INDEX(Listen!$A$3:$A$23,MATCH(H25,Listen!$D$3:$D$23,-1)))</f>
        <v>-</v>
      </c>
      <c r="J25" s="40"/>
      <c r="K25" s="21" t="str">
        <f>IF(OR(J25="",Noten!$C$4="-"),"-",INDEX(Listen!$A$3:$A$23,MATCH(J25,Listen!$E$3:$E$23,1)))</f>
        <v>-</v>
      </c>
      <c r="L25" s="42"/>
      <c r="M25" s="23" t="str">
        <f>IF(OR(L25="",Noten!$C$4="-"),"-",INDEX(Listen!$A$3:$A$23,MATCH(L25,Listen!$F$3:$F$23,1)))</f>
        <v>-</v>
      </c>
      <c r="N25" s="44"/>
      <c r="O25" s="21" t="str">
        <f>IF(OR(N25="",Noten!$C$4="-"),"-",INDEX(Listen!$A$3:$A$23,MATCH(N25,Listen!$G$3:$G$23,1)))</f>
        <v>-</v>
      </c>
      <c r="P25" s="46"/>
      <c r="Q25" s="23" t="str">
        <f>IF(OR(P25="",Noten!$C$4="-"),"-",INDEX(Listen!$A$3:$A$23,MATCH(P25,Listen!$H$3:$H$23,1)))</f>
        <v>-</v>
      </c>
      <c r="R25" s="40"/>
      <c r="S25" s="21" t="str">
        <f>IF(OR(R25="",Noten!$C$4="-"),"-",INDEX(Listen!$A$3:$A$23,MATCH(R25,Listen!$I$3:$I$23,1)))</f>
        <v>-</v>
      </c>
      <c r="T25" s="42"/>
      <c r="U25" s="23" t="str">
        <f>IF(OR(T25="",Noten!$C$4="-"),"-",INDEX(Listen!$A$3:$A$23,MATCH(T25,Listen!$J$3:$J$23,1)))</f>
        <v>-</v>
      </c>
      <c r="V25" s="40"/>
      <c r="W25" s="21" t="str">
        <f>IF(OR(V25="",Noten!$C$4="-"),"-",INDEX(Listen!$A$3:$A$23,MATCH(V25,Listen!$K$3:$K$23,1)))</f>
        <v>-</v>
      </c>
      <c r="X25" s="42"/>
      <c r="Y25" s="23" t="str">
        <f>IF(OR(X25="",Noten!$C$4="-"),"-",INDEX(Listen!$A$3:$A$23,MATCH(X25,Listen!$L$3:$L$23,1)))</f>
        <v>-</v>
      </c>
      <c r="Z25" s="48"/>
      <c r="AA25" s="21" t="str">
        <f>IF(OR(Z25="",Noten!$C$4="-"),"-",INDEX(Listen!$A$3:$A$23,MATCH(Z25,Listen!$M$3:$M$23,1)))</f>
        <v>-</v>
      </c>
      <c r="AB25" s="38"/>
      <c r="AC25" s="19" t="str">
        <f>IF(OR(AB25="",Noten!$C$4="-"),"-",INDEX(Listen!$A$3:$A$23,MATCH(AB25,Listen!$N$3:$N$23,1)))</f>
        <v>-</v>
      </c>
      <c r="AD25" s="36"/>
      <c r="AE25" s="25" t="str">
        <f>IF(OR(AD25="",Noten!$C$4="-"),"-",INDEX(Listen!$A$3:$A$23,MATCH(AD25,Listen!$O$3:$O$23,1)))</f>
        <v>-</v>
      </c>
      <c r="AF25" s="50"/>
      <c r="AG25" s="19" t="str">
        <f>IF(OR(AF25="",Noten!$C$4="-"),"-",INDEX(Listen!$A$3:$A$23,MATCH(AF25,Listen!$P$3:$P$23,1)))</f>
        <v>-</v>
      </c>
      <c r="AH25" s="52"/>
      <c r="AI25" s="25" t="str">
        <f>IF(OR(AH25="",Noten!$C$4="-"),"-",INDEX(Listen!$A$3:$A$23,MATCH(AH25,Listen!$Q$3:$Q$23,1)))</f>
        <v>-</v>
      </c>
    </row>
    <row r="26" spans="1:35" x14ac:dyDescent="0.3">
      <c r="A26" s="26">
        <v>20</v>
      </c>
      <c r="B26" s="55"/>
      <c r="C26" s="56"/>
      <c r="D26" s="34"/>
      <c r="E26" s="19" t="str">
        <f>IF(OR(D26="",Noten!$C$4="-"),"-",INDEX(Listen!$A$3:$A$23,MATCH(D26,Listen!$B$3:$B$23,-1)))</f>
        <v>-</v>
      </c>
      <c r="F26" s="36"/>
      <c r="G26" s="21" t="str">
        <f>IF(OR(F26="",Noten!$C$4="-"),"-",INDEX(Listen!$A$3:$A$23,MATCH(F26,Listen!$C$3:$C$23,-1)))</f>
        <v>-</v>
      </c>
      <c r="H26" s="38"/>
      <c r="I26" s="23" t="str">
        <f>IF(OR(H26="",Noten!$C$4="-"),"-",INDEX(Listen!$A$3:$A$23,MATCH(H26,Listen!$D$3:$D$23,-1)))</f>
        <v>-</v>
      </c>
      <c r="J26" s="40"/>
      <c r="K26" s="21" t="str">
        <f>IF(OR(J26="",Noten!$C$4="-"),"-",INDEX(Listen!$A$3:$A$23,MATCH(J26,Listen!$E$3:$E$23,1)))</f>
        <v>-</v>
      </c>
      <c r="L26" s="42"/>
      <c r="M26" s="23" t="str">
        <f>IF(OR(L26="",Noten!$C$4="-"),"-",INDEX(Listen!$A$3:$A$23,MATCH(L26,Listen!$F$3:$F$23,1)))</f>
        <v>-</v>
      </c>
      <c r="N26" s="44"/>
      <c r="O26" s="21" t="str">
        <f>IF(OR(N26="",Noten!$C$4="-"),"-",INDEX(Listen!$A$3:$A$23,MATCH(N26,Listen!$G$3:$G$23,1)))</f>
        <v>-</v>
      </c>
      <c r="P26" s="46"/>
      <c r="Q26" s="23" t="str">
        <f>IF(OR(P26="",Noten!$C$4="-"),"-",INDEX(Listen!$A$3:$A$23,MATCH(P26,Listen!$H$3:$H$23,1)))</f>
        <v>-</v>
      </c>
      <c r="R26" s="40"/>
      <c r="S26" s="21" t="str">
        <f>IF(OR(R26="",Noten!$C$4="-"),"-",INDEX(Listen!$A$3:$A$23,MATCH(R26,Listen!$I$3:$I$23,1)))</f>
        <v>-</v>
      </c>
      <c r="T26" s="42"/>
      <c r="U26" s="23" t="str">
        <f>IF(OR(T26="",Noten!$C$4="-"),"-",INDEX(Listen!$A$3:$A$23,MATCH(T26,Listen!$J$3:$J$23,1)))</f>
        <v>-</v>
      </c>
      <c r="V26" s="40"/>
      <c r="W26" s="21" t="str">
        <f>IF(OR(V26="",Noten!$C$4="-"),"-",INDEX(Listen!$A$3:$A$23,MATCH(V26,Listen!$K$3:$K$23,1)))</f>
        <v>-</v>
      </c>
      <c r="X26" s="42"/>
      <c r="Y26" s="23" t="str">
        <f>IF(OR(X26="",Noten!$C$4="-"),"-",INDEX(Listen!$A$3:$A$23,MATCH(X26,Listen!$L$3:$L$23,1)))</f>
        <v>-</v>
      </c>
      <c r="Z26" s="48"/>
      <c r="AA26" s="21" t="str">
        <f>IF(OR(Z26="",Noten!$C$4="-"),"-",INDEX(Listen!$A$3:$A$23,MATCH(Z26,Listen!$M$3:$M$23,1)))</f>
        <v>-</v>
      </c>
      <c r="AB26" s="38"/>
      <c r="AC26" s="19" t="str">
        <f>IF(OR(AB26="",Noten!$C$4="-"),"-",INDEX(Listen!$A$3:$A$23,MATCH(AB26,Listen!$N$3:$N$23,1)))</f>
        <v>-</v>
      </c>
      <c r="AD26" s="36"/>
      <c r="AE26" s="25" t="str">
        <f>IF(OR(AD26="",Noten!$C$4="-"),"-",INDEX(Listen!$A$3:$A$23,MATCH(AD26,Listen!$O$3:$O$23,1)))</f>
        <v>-</v>
      </c>
      <c r="AF26" s="50"/>
      <c r="AG26" s="19" t="str">
        <f>IF(OR(AF26="",Noten!$C$4="-"),"-",INDEX(Listen!$A$3:$A$23,MATCH(AF26,Listen!$P$3:$P$23,1)))</f>
        <v>-</v>
      </c>
      <c r="AH26" s="52"/>
      <c r="AI26" s="25" t="str">
        <f>IF(OR(AH26="",Noten!$C$4="-"),"-",INDEX(Listen!$A$3:$A$23,MATCH(AH26,Listen!$Q$3:$Q$23,1)))</f>
        <v>-</v>
      </c>
    </row>
    <row r="27" spans="1:35" x14ac:dyDescent="0.3">
      <c r="A27" s="26">
        <v>21</v>
      </c>
      <c r="B27" s="55"/>
      <c r="C27" s="56"/>
      <c r="D27" s="34"/>
      <c r="E27" s="19" t="str">
        <f>IF(OR(D27="",Noten!$C$4="-"),"-",INDEX(Listen!$A$3:$A$23,MATCH(D27,Listen!$B$3:$B$23,-1)))</f>
        <v>-</v>
      </c>
      <c r="F27" s="36"/>
      <c r="G27" s="21" t="str">
        <f>IF(OR(F27="",Noten!$C$4="-"),"-",INDEX(Listen!$A$3:$A$23,MATCH(F27,Listen!$C$3:$C$23,-1)))</f>
        <v>-</v>
      </c>
      <c r="H27" s="38"/>
      <c r="I27" s="23" t="str">
        <f>IF(OR(H27="",Noten!$C$4="-"),"-",INDEX(Listen!$A$3:$A$23,MATCH(H27,Listen!$D$3:$D$23,-1)))</f>
        <v>-</v>
      </c>
      <c r="J27" s="40"/>
      <c r="K27" s="21" t="str">
        <f>IF(OR(J27="",Noten!$C$4="-"),"-",INDEX(Listen!$A$3:$A$23,MATCH(J27,Listen!$E$3:$E$23,1)))</f>
        <v>-</v>
      </c>
      <c r="L27" s="42"/>
      <c r="M27" s="23" t="str">
        <f>IF(OR(L27="",Noten!$C$4="-"),"-",INDEX(Listen!$A$3:$A$23,MATCH(L27,Listen!$F$3:$F$23,1)))</f>
        <v>-</v>
      </c>
      <c r="N27" s="44"/>
      <c r="O27" s="21" t="str">
        <f>IF(OR(N27="",Noten!$C$4="-"),"-",INDEX(Listen!$A$3:$A$23,MATCH(N27,Listen!$G$3:$G$23,1)))</f>
        <v>-</v>
      </c>
      <c r="P27" s="46"/>
      <c r="Q27" s="23" t="str">
        <f>IF(OR(P27="",Noten!$C$4="-"),"-",INDEX(Listen!$A$3:$A$23,MATCH(P27,Listen!$H$3:$H$23,1)))</f>
        <v>-</v>
      </c>
      <c r="R27" s="40"/>
      <c r="S27" s="21" t="str">
        <f>IF(OR(R27="",Noten!$C$4="-"),"-",INDEX(Listen!$A$3:$A$23,MATCH(R27,Listen!$I$3:$I$23,1)))</f>
        <v>-</v>
      </c>
      <c r="T27" s="42"/>
      <c r="U27" s="23" t="str">
        <f>IF(OR(T27="",Noten!$C$4="-"),"-",INDEX(Listen!$A$3:$A$23,MATCH(T27,Listen!$J$3:$J$23,1)))</f>
        <v>-</v>
      </c>
      <c r="V27" s="40"/>
      <c r="W27" s="21" t="str">
        <f>IF(OR(V27="",Noten!$C$4="-"),"-",INDEX(Listen!$A$3:$A$23,MATCH(V27,Listen!$K$3:$K$23,1)))</f>
        <v>-</v>
      </c>
      <c r="X27" s="42"/>
      <c r="Y27" s="23" t="str">
        <f>IF(OR(X27="",Noten!$C$4="-"),"-",INDEX(Listen!$A$3:$A$23,MATCH(X27,Listen!$L$3:$L$23,1)))</f>
        <v>-</v>
      </c>
      <c r="Z27" s="48"/>
      <c r="AA27" s="21" t="str">
        <f>IF(OR(Z27="",Noten!$C$4="-"),"-",INDEX(Listen!$A$3:$A$23,MATCH(Z27,Listen!$M$3:$M$23,1)))</f>
        <v>-</v>
      </c>
      <c r="AB27" s="38"/>
      <c r="AC27" s="19" t="str">
        <f>IF(OR(AB27="",Noten!$C$4="-"),"-",INDEX(Listen!$A$3:$A$23,MATCH(AB27,Listen!$N$3:$N$23,1)))</f>
        <v>-</v>
      </c>
      <c r="AD27" s="36"/>
      <c r="AE27" s="25" t="str">
        <f>IF(OR(AD27="",Noten!$C$4="-"),"-",INDEX(Listen!$A$3:$A$23,MATCH(AD27,Listen!$O$3:$O$23,1)))</f>
        <v>-</v>
      </c>
      <c r="AF27" s="50"/>
      <c r="AG27" s="19" t="str">
        <f>IF(OR(AF27="",Noten!$C$4="-"),"-",INDEX(Listen!$A$3:$A$23,MATCH(AF27,Listen!$P$3:$P$23,1)))</f>
        <v>-</v>
      </c>
      <c r="AH27" s="52"/>
      <c r="AI27" s="25" t="str">
        <f>IF(OR(AH27="",Noten!$C$4="-"),"-",INDEX(Listen!$A$3:$A$23,MATCH(AH27,Listen!$Q$3:$Q$23,1)))</f>
        <v>-</v>
      </c>
    </row>
    <row r="28" spans="1:35" x14ac:dyDescent="0.3">
      <c r="A28" s="26">
        <v>22</v>
      </c>
      <c r="B28" s="55"/>
      <c r="C28" s="56"/>
      <c r="D28" s="34"/>
      <c r="E28" s="19" t="str">
        <f>IF(OR(D28="",Noten!$C$4="-"),"-",INDEX(Listen!$A$3:$A$23,MATCH(D28,Listen!$B$3:$B$23,-1)))</f>
        <v>-</v>
      </c>
      <c r="F28" s="36"/>
      <c r="G28" s="21" t="str">
        <f>IF(OR(F28="",Noten!$C$4="-"),"-",INDEX(Listen!$A$3:$A$23,MATCH(F28,Listen!$C$3:$C$23,-1)))</f>
        <v>-</v>
      </c>
      <c r="H28" s="38"/>
      <c r="I28" s="23" t="str">
        <f>IF(OR(H28="",Noten!$C$4="-"),"-",INDEX(Listen!$A$3:$A$23,MATCH(H28,Listen!$D$3:$D$23,-1)))</f>
        <v>-</v>
      </c>
      <c r="J28" s="40"/>
      <c r="K28" s="21" t="str">
        <f>IF(OR(J28="",Noten!$C$4="-"),"-",INDEX(Listen!$A$3:$A$23,MATCH(J28,Listen!$E$3:$E$23,1)))</f>
        <v>-</v>
      </c>
      <c r="L28" s="42"/>
      <c r="M28" s="23" t="str">
        <f>IF(OR(L28="",Noten!$C$4="-"),"-",INDEX(Listen!$A$3:$A$23,MATCH(L28,Listen!$F$3:$F$23,1)))</f>
        <v>-</v>
      </c>
      <c r="N28" s="44"/>
      <c r="O28" s="21" t="str">
        <f>IF(OR(N28="",Noten!$C$4="-"),"-",INDEX(Listen!$A$3:$A$23,MATCH(N28,Listen!$G$3:$G$23,1)))</f>
        <v>-</v>
      </c>
      <c r="P28" s="46"/>
      <c r="Q28" s="23" t="str">
        <f>IF(OR(P28="",Noten!$C$4="-"),"-",INDEX(Listen!$A$3:$A$23,MATCH(P28,Listen!$H$3:$H$23,1)))</f>
        <v>-</v>
      </c>
      <c r="R28" s="40"/>
      <c r="S28" s="21" t="str">
        <f>IF(OR(R28="",Noten!$C$4="-"),"-",INDEX(Listen!$A$3:$A$23,MATCH(R28,Listen!$I$3:$I$23,1)))</f>
        <v>-</v>
      </c>
      <c r="T28" s="42"/>
      <c r="U28" s="23" t="str">
        <f>IF(OR(T28="",Noten!$C$4="-"),"-",INDEX(Listen!$A$3:$A$23,MATCH(T28,Listen!$J$3:$J$23,1)))</f>
        <v>-</v>
      </c>
      <c r="V28" s="40"/>
      <c r="W28" s="21" t="str">
        <f>IF(OR(V28="",Noten!$C$4="-"),"-",INDEX(Listen!$A$3:$A$23,MATCH(V28,Listen!$K$3:$K$23,1)))</f>
        <v>-</v>
      </c>
      <c r="X28" s="42"/>
      <c r="Y28" s="23" t="str">
        <f>IF(OR(X28="",Noten!$C$4="-"),"-",INDEX(Listen!$A$3:$A$23,MATCH(X28,Listen!$L$3:$L$23,1)))</f>
        <v>-</v>
      </c>
      <c r="Z28" s="48"/>
      <c r="AA28" s="21" t="str">
        <f>IF(OR(Z28="",Noten!$C$4="-"),"-",INDEX(Listen!$A$3:$A$23,MATCH(Z28,Listen!$M$3:$M$23,1)))</f>
        <v>-</v>
      </c>
      <c r="AB28" s="38"/>
      <c r="AC28" s="19" t="str">
        <f>IF(OR(AB28="",Noten!$C$4="-"),"-",INDEX(Listen!$A$3:$A$23,MATCH(AB28,Listen!$N$3:$N$23,1)))</f>
        <v>-</v>
      </c>
      <c r="AD28" s="36"/>
      <c r="AE28" s="25" t="str">
        <f>IF(OR(AD28="",Noten!$C$4="-"),"-",INDEX(Listen!$A$3:$A$23,MATCH(AD28,Listen!$O$3:$O$23,1)))</f>
        <v>-</v>
      </c>
      <c r="AF28" s="50"/>
      <c r="AG28" s="19" t="str">
        <f>IF(OR(AF28="",Noten!$C$4="-"),"-",INDEX(Listen!$A$3:$A$23,MATCH(AF28,Listen!$P$3:$P$23,1)))</f>
        <v>-</v>
      </c>
      <c r="AH28" s="52"/>
      <c r="AI28" s="25" t="str">
        <f>IF(OR(AH28="",Noten!$C$4="-"),"-",INDEX(Listen!$A$3:$A$23,MATCH(AH28,Listen!$Q$3:$Q$23,1)))</f>
        <v>-</v>
      </c>
    </row>
    <row r="29" spans="1:35" x14ac:dyDescent="0.3">
      <c r="A29" s="26">
        <v>23</v>
      </c>
      <c r="B29" s="55"/>
      <c r="C29" s="56"/>
      <c r="D29" s="34"/>
      <c r="E29" s="19" t="str">
        <f>IF(OR(D29="",Noten!$C$4="-"),"-",INDEX(Listen!$A$3:$A$23,MATCH(D29,Listen!$B$3:$B$23,-1)))</f>
        <v>-</v>
      </c>
      <c r="F29" s="36"/>
      <c r="G29" s="21" t="str">
        <f>IF(OR(F29="",Noten!$C$4="-"),"-",INDEX(Listen!$A$3:$A$23,MATCH(F29,Listen!$C$3:$C$23,-1)))</f>
        <v>-</v>
      </c>
      <c r="H29" s="38"/>
      <c r="I29" s="23" t="str">
        <f>IF(OR(H29="",Noten!$C$4="-"),"-",INDEX(Listen!$A$3:$A$23,MATCH(H29,Listen!$D$3:$D$23,-1)))</f>
        <v>-</v>
      </c>
      <c r="J29" s="40"/>
      <c r="K29" s="21" t="str">
        <f>IF(OR(J29="",Noten!$C$4="-"),"-",INDEX(Listen!$A$3:$A$23,MATCH(J29,Listen!$E$3:$E$23,1)))</f>
        <v>-</v>
      </c>
      <c r="L29" s="42"/>
      <c r="M29" s="23" t="str">
        <f>IF(OR(L29="",Noten!$C$4="-"),"-",INDEX(Listen!$A$3:$A$23,MATCH(L29,Listen!$F$3:$F$23,1)))</f>
        <v>-</v>
      </c>
      <c r="N29" s="44"/>
      <c r="O29" s="21" t="str">
        <f>IF(OR(N29="",Noten!$C$4="-"),"-",INDEX(Listen!$A$3:$A$23,MATCH(N29,Listen!$G$3:$G$23,1)))</f>
        <v>-</v>
      </c>
      <c r="P29" s="46"/>
      <c r="Q29" s="23" t="str">
        <f>IF(OR(P29="",Noten!$C$4="-"),"-",INDEX(Listen!$A$3:$A$23,MATCH(P29,Listen!$H$3:$H$23,1)))</f>
        <v>-</v>
      </c>
      <c r="R29" s="40"/>
      <c r="S29" s="21" t="str">
        <f>IF(OR(R29="",Noten!$C$4="-"),"-",INDEX(Listen!$A$3:$A$23,MATCH(R29,Listen!$I$3:$I$23,1)))</f>
        <v>-</v>
      </c>
      <c r="T29" s="42"/>
      <c r="U29" s="23" t="str">
        <f>IF(OR(T29="",Noten!$C$4="-"),"-",INDEX(Listen!$A$3:$A$23,MATCH(T29,Listen!$J$3:$J$23,1)))</f>
        <v>-</v>
      </c>
      <c r="V29" s="40"/>
      <c r="W29" s="21" t="str">
        <f>IF(OR(V29="",Noten!$C$4="-"),"-",INDEX(Listen!$A$3:$A$23,MATCH(V29,Listen!$K$3:$K$23,1)))</f>
        <v>-</v>
      </c>
      <c r="X29" s="42"/>
      <c r="Y29" s="23" t="str">
        <f>IF(OR(X29="",Noten!$C$4="-"),"-",INDEX(Listen!$A$3:$A$23,MATCH(X29,Listen!$L$3:$L$23,1)))</f>
        <v>-</v>
      </c>
      <c r="Z29" s="48"/>
      <c r="AA29" s="21" t="str">
        <f>IF(OR(Z29="",Noten!$C$4="-"),"-",INDEX(Listen!$A$3:$A$23,MATCH(Z29,Listen!$M$3:$M$23,1)))</f>
        <v>-</v>
      </c>
      <c r="AB29" s="38"/>
      <c r="AC29" s="19" t="str">
        <f>IF(OR(AB29="",Noten!$C$4="-"),"-",INDEX(Listen!$A$3:$A$23,MATCH(AB29,Listen!$N$3:$N$23,1)))</f>
        <v>-</v>
      </c>
      <c r="AD29" s="36"/>
      <c r="AE29" s="25" t="str">
        <f>IF(OR(AD29="",Noten!$C$4="-"),"-",INDEX(Listen!$A$3:$A$23,MATCH(AD29,Listen!$O$3:$O$23,1)))</f>
        <v>-</v>
      </c>
      <c r="AF29" s="50"/>
      <c r="AG29" s="19" t="str">
        <f>IF(OR(AF29="",Noten!$C$4="-"),"-",INDEX(Listen!$A$3:$A$23,MATCH(AF29,Listen!$P$3:$P$23,1)))</f>
        <v>-</v>
      </c>
      <c r="AH29" s="52"/>
      <c r="AI29" s="25" t="str">
        <f>IF(OR(AH29="",Noten!$C$4="-"),"-",INDEX(Listen!$A$3:$A$23,MATCH(AH29,Listen!$Q$3:$Q$23,1)))</f>
        <v>-</v>
      </c>
    </row>
    <row r="30" spans="1:35" x14ac:dyDescent="0.3">
      <c r="A30" s="26">
        <v>24</v>
      </c>
      <c r="B30" s="55"/>
      <c r="C30" s="56"/>
      <c r="D30" s="34"/>
      <c r="E30" s="19" t="str">
        <f>IF(OR(D30="",Noten!$C$4="-"),"-",INDEX(Listen!$A$3:$A$23,MATCH(D30,Listen!$B$3:$B$23,-1)))</f>
        <v>-</v>
      </c>
      <c r="F30" s="36"/>
      <c r="G30" s="21" t="str">
        <f>IF(OR(F30="",Noten!$C$4="-"),"-",INDEX(Listen!$A$3:$A$23,MATCH(F30,Listen!$C$3:$C$23,-1)))</f>
        <v>-</v>
      </c>
      <c r="H30" s="38"/>
      <c r="I30" s="23" t="str">
        <f>IF(OR(H30="",Noten!$C$4="-"),"-",INDEX(Listen!$A$3:$A$23,MATCH(H30,Listen!$D$3:$D$23,-1)))</f>
        <v>-</v>
      </c>
      <c r="J30" s="40"/>
      <c r="K30" s="21" t="str">
        <f>IF(OR(J30="",Noten!$C$4="-"),"-",INDEX(Listen!$A$3:$A$23,MATCH(J30,Listen!$E$3:$E$23,1)))</f>
        <v>-</v>
      </c>
      <c r="L30" s="42"/>
      <c r="M30" s="23" t="str">
        <f>IF(OR(L30="",Noten!$C$4="-"),"-",INDEX(Listen!$A$3:$A$23,MATCH(L30,Listen!$F$3:$F$23,1)))</f>
        <v>-</v>
      </c>
      <c r="N30" s="44"/>
      <c r="O30" s="21" t="str">
        <f>IF(OR(N30="",Noten!$C$4="-"),"-",INDEX(Listen!$A$3:$A$23,MATCH(N30,Listen!$G$3:$G$23,1)))</f>
        <v>-</v>
      </c>
      <c r="P30" s="46"/>
      <c r="Q30" s="23" t="str">
        <f>IF(OR(P30="",Noten!$C$4="-"),"-",INDEX(Listen!$A$3:$A$23,MATCH(P30,Listen!$H$3:$H$23,1)))</f>
        <v>-</v>
      </c>
      <c r="R30" s="40"/>
      <c r="S30" s="21" t="str">
        <f>IF(OR(R30="",Noten!$C$4="-"),"-",INDEX(Listen!$A$3:$A$23,MATCH(R30,Listen!$I$3:$I$23,1)))</f>
        <v>-</v>
      </c>
      <c r="T30" s="42"/>
      <c r="U30" s="23" t="str">
        <f>IF(OR(T30="",Noten!$C$4="-"),"-",INDEX(Listen!$A$3:$A$23,MATCH(T30,Listen!$J$3:$J$23,1)))</f>
        <v>-</v>
      </c>
      <c r="V30" s="40"/>
      <c r="W30" s="21" t="str">
        <f>IF(OR(V30="",Noten!$C$4="-"),"-",INDEX(Listen!$A$3:$A$23,MATCH(V30,Listen!$K$3:$K$23,1)))</f>
        <v>-</v>
      </c>
      <c r="X30" s="42"/>
      <c r="Y30" s="23" t="str">
        <f>IF(OR(X30="",Noten!$C$4="-"),"-",INDEX(Listen!$A$3:$A$23,MATCH(X30,Listen!$L$3:$L$23,1)))</f>
        <v>-</v>
      </c>
      <c r="Z30" s="48"/>
      <c r="AA30" s="21" t="str">
        <f>IF(OR(Z30="",Noten!$C$4="-"),"-",INDEX(Listen!$A$3:$A$23,MATCH(Z30,Listen!$M$3:$M$23,1)))</f>
        <v>-</v>
      </c>
      <c r="AB30" s="38"/>
      <c r="AC30" s="19" t="str">
        <f>IF(OR(AB30="",Noten!$C$4="-"),"-",INDEX(Listen!$A$3:$A$23,MATCH(AB30,Listen!$N$3:$N$23,1)))</f>
        <v>-</v>
      </c>
      <c r="AD30" s="36"/>
      <c r="AE30" s="25" t="str">
        <f>IF(OR(AD30="",Noten!$C$4="-"),"-",INDEX(Listen!$A$3:$A$23,MATCH(AD30,Listen!$O$3:$O$23,1)))</f>
        <v>-</v>
      </c>
      <c r="AF30" s="50"/>
      <c r="AG30" s="19" t="str">
        <f>IF(OR(AF30="",Noten!$C$4="-"),"-",INDEX(Listen!$A$3:$A$23,MATCH(AF30,Listen!$P$3:$P$23,1)))</f>
        <v>-</v>
      </c>
      <c r="AH30" s="52"/>
      <c r="AI30" s="25" t="str">
        <f>IF(OR(AH30="",Noten!$C$4="-"),"-",INDEX(Listen!$A$3:$A$23,MATCH(AH30,Listen!$Q$3:$Q$23,1)))</f>
        <v>-</v>
      </c>
    </row>
    <row r="31" spans="1:35" x14ac:dyDescent="0.3">
      <c r="A31" s="26">
        <v>25</v>
      </c>
      <c r="B31" s="55"/>
      <c r="C31" s="56"/>
      <c r="D31" s="34"/>
      <c r="E31" s="19" t="str">
        <f>IF(OR(D31="",Noten!$C$4="-"),"-",INDEX(Listen!$A$3:$A$23,MATCH(D31,Listen!$B$3:$B$23,-1)))</f>
        <v>-</v>
      </c>
      <c r="F31" s="36"/>
      <c r="G31" s="21" t="str">
        <f>IF(OR(F31="",Noten!$C$4="-"),"-",INDEX(Listen!$A$3:$A$23,MATCH(F31,Listen!$C$3:$C$23,-1)))</f>
        <v>-</v>
      </c>
      <c r="H31" s="38"/>
      <c r="I31" s="23" t="str">
        <f>IF(OR(H31="",Noten!$C$4="-"),"-",INDEX(Listen!$A$3:$A$23,MATCH(H31,Listen!$D$3:$D$23,-1)))</f>
        <v>-</v>
      </c>
      <c r="J31" s="40"/>
      <c r="K31" s="21" t="str">
        <f>IF(OR(J31="",Noten!$C$4="-"),"-",INDEX(Listen!$A$3:$A$23,MATCH(J31,Listen!$E$3:$E$23,1)))</f>
        <v>-</v>
      </c>
      <c r="L31" s="42"/>
      <c r="M31" s="23" t="str">
        <f>IF(OR(L31="",Noten!$C$4="-"),"-",INDEX(Listen!$A$3:$A$23,MATCH(L31,Listen!$F$3:$F$23,1)))</f>
        <v>-</v>
      </c>
      <c r="N31" s="44"/>
      <c r="O31" s="21" t="str">
        <f>IF(OR(N31="",Noten!$C$4="-"),"-",INDEX(Listen!$A$3:$A$23,MATCH(N31,Listen!$G$3:$G$23,1)))</f>
        <v>-</v>
      </c>
      <c r="P31" s="46"/>
      <c r="Q31" s="23" t="str">
        <f>IF(OR(P31="",Noten!$C$4="-"),"-",INDEX(Listen!$A$3:$A$23,MATCH(P31,Listen!$H$3:$H$23,1)))</f>
        <v>-</v>
      </c>
      <c r="R31" s="40"/>
      <c r="S31" s="21" t="str">
        <f>IF(OR(R31="",Noten!$C$4="-"),"-",INDEX(Listen!$A$3:$A$23,MATCH(R31,Listen!$I$3:$I$23,1)))</f>
        <v>-</v>
      </c>
      <c r="T31" s="42"/>
      <c r="U31" s="23" t="str">
        <f>IF(OR(T31="",Noten!$C$4="-"),"-",INDEX(Listen!$A$3:$A$23,MATCH(T31,Listen!$J$3:$J$23,1)))</f>
        <v>-</v>
      </c>
      <c r="V31" s="40"/>
      <c r="W31" s="21" t="str">
        <f>IF(OR(V31="",Noten!$C$4="-"),"-",INDEX(Listen!$A$3:$A$23,MATCH(V31,Listen!$K$3:$K$23,1)))</f>
        <v>-</v>
      </c>
      <c r="X31" s="42"/>
      <c r="Y31" s="23" t="str">
        <f>IF(OR(X31="",Noten!$C$4="-"),"-",INDEX(Listen!$A$3:$A$23,MATCH(X31,Listen!$L$3:$L$23,1)))</f>
        <v>-</v>
      </c>
      <c r="Z31" s="48"/>
      <c r="AA31" s="21" t="str">
        <f>IF(OR(Z31="",Noten!$C$4="-"),"-",INDEX(Listen!$A$3:$A$23,MATCH(Z31,Listen!$M$3:$M$23,1)))</f>
        <v>-</v>
      </c>
      <c r="AB31" s="38"/>
      <c r="AC31" s="19" t="str">
        <f>IF(OR(AB31="",Noten!$C$4="-"),"-",INDEX(Listen!$A$3:$A$23,MATCH(AB31,Listen!$N$3:$N$23,1)))</f>
        <v>-</v>
      </c>
      <c r="AD31" s="36"/>
      <c r="AE31" s="25" t="str">
        <f>IF(OR(AD31="",Noten!$C$4="-"),"-",INDEX(Listen!$A$3:$A$23,MATCH(AD31,Listen!$O$3:$O$23,1)))</f>
        <v>-</v>
      </c>
      <c r="AF31" s="50"/>
      <c r="AG31" s="19" t="str">
        <f>IF(OR(AF31="",Noten!$C$4="-"),"-",INDEX(Listen!$A$3:$A$23,MATCH(AF31,Listen!$P$3:$P$23,1)))</f>
        <v>-</v>
      </c>
      <c r="AH31" s="52"/>
      <c r="AI31" s="25" t="str">
        <f>IF(OR(AH31="",Noten!$C$4="-"),"-",INDEX(Listen!$A$3:$A$23,MATCH(AH31,Listen!$Q$3:$Q$23,1)))</f>
        <v>-</v>
      </c>
    </row>
    <row r="32" spans="1:35" x14ac:dyDescent="0.3">
      <c r="A32" s="26">
        <v>26</v>
      </c>
      <c r="B32" s="55"/>
      <c r="C32" s="56"/>
      <c r="D32" s="34"/>
      <c r="E32" s="19" t="str">
        <f>IF(OR(D32="",Noten!$C$4="-"),"-",INDEX(Listen!$A$3:$A$23,MATCH(D32,Listen!$B$3:$B$23,-1)))</f>
        <v>-</v>
      </c>
      <c r="F32" s="36"/>
      <c r="G32" s="21" t="str">
        <f>IF(OR(F32="",Noten!$C$4="-"),"-",INDEX(Listen!$A$3:$A$23,MATCH(F32,Listen!$C$3:$C$23,-1)))</f>
        <v>-</v>
      </c>
      <c r="H32" s="38"/>
      <c r="I32" s="23" t="str">
        <f>IF(OR(H32="",Noten!$C$4="-"),"-",INDEX(Listen!$A$3:$A$23,MATCH(H32,Listen!$D$3:$D$23,-1)))</f>
        <v>-</v>
      </c>
      <c r="J32" s="40"/>
      <c r="K32" s="21" t="str">
        <f>IF(OR(J32="",Noten!$C$4="-"),"-",INDEX(Listen!$A$3:$A$23,MATCH(J32,Listen!$E$3:$E$23,1)))</f>
        <v>-</v>
      </c>
      <c r="L32" s="42"/>
      <c r="M32" s="23" t="str">
        <f>IF(OR(L32="",Noten!$C$4="-"),"-",INDEX(Listen!$A$3:$A$23,MATCH(L32,Listen!$F$3:$F$23,1)))</f>
        <v>-</v>
      </c>
      <c r="N32" s="44"/>
      <c r="O32" s="21" t="str">
        <f>IF(OR(N32="",Noten!$C$4="-"),"-",INDEX(Listen!$A$3:$A$23,MATCH(N32,Listen!$G$3:$G$23,1)))</f>
        <v>-</v>
      </c>
      <c r="P32" s="46"/>
      <c r="Q32" s="23" t="str">
        <f>IF(OR(P32="",Noten!$C$4="-"),"-",INDEX(Listen!$A$3:$A$23,MATCH(P32,Listen!$H$3:$H$23,1)))</f>
        <v>-</v>
      </c>
      <c r="R32" s="40"/>
      <c r="S32" s="21" t="str">
        <f>IF(OR(R32="",Noten!$C$4="-"),"-",INDEX(Listen!$A$3:$A$23,MATCH(R32,Listen!$I$3:$I$23,1)))</f>
        <v>-</v>
      </c>
      <c r="T32" s="42"/>
      <c r="U32" s="23" t="str">
        <f>IF(OR(T32="",Noten!$C$4="-"),"-",INDEX(Listen!$A$3:$A$23,MATCH(T32,Listen!$J$3:$J$23,1)))</f>
        <v>-</v>
      </c>
      <c r="V32" s="40"/>
      <c r="W32" s="21" t="str">
        <f>IF(OR(V32="",Noten!$C$4="-"),"-",INDEX(Listen!$A$3:$A$23,MATCH(V32,Listen!$K$3:$K$23,1)))</f>
        <v>-</v>
      </c>
      <c r="X32" s="42"/>
      <c r="Y32" s="23" t="str">
        <f>IF(OR(X32="",Noten!$C$4="-"),"-",INDEX(Listen!$A$3:$A$23,MATCH(X32,Listen!$L$3:$L$23,1)))</f>
        <v>-</v>
      </c>
      <c r="Z32" s="48"/>
      <c r="AA32" s="21" t="str">
        <f>IF(OR(Z32="",Noten!$C$4="-"),"-",INDEX(Listen!$A$3:$A$23,MATCH(Z32,Listen!$M$3:$M$23,1)))</f>
        <v>-</v>
      </c>
      <c r="AB32" s="38"/>
      <c r="AC32" s="19" t="str">
        <f>IF(OR(AB32="",Noten!$C$4="-"),"-",INDEX(Listen!$A$3:$A$23,MATCH(AB32,Listen!$N$3:$N$23,1)))</f>
        <v>-</v>
      </c>
      <c r="AD32" s="36"/>
      <c r="AE32" s="25" t="str">
        <f>IF(OR(AD32="",Noten!$C$4="-"),"-",INDEX(Listen!$A$3:$A$23,MATCH(AD32,Listen!$O$3:$O$23,1)))</f>
        <v>-</v>
      </c>
      <c r="AF32" s="50"/>
      <c r="AG32" s="19" t="str">
        <f>IF(OR(AF32="",Noten!$C$4="-"),"-",INDEX(Listen!$A$3:$A$23,MATCH(AF32,Listen!$P$3:$P$23,1)))</f>
        <v>-</v>
      </c>
      <c r="AH32" s="52"/>
      <c r="AI32" s="25" t="str">
        <f>IF(OR(AH32="",Noten!$C$4="-"),"-",INDEX(Listen!$A$3:$A$23,MATCH(AH32,Listen!$Q$3:$Q$23,1)))</f>
        <v>-</v>
      </c>
    </row>
    <row r="33" spans="1:35" x14ac:dyDescent="0.3">
      <c r="A33" s="26">
        <v>27</v>
      </c>
      <c r="B33" s="55"/>
      <c r="C33" s="56"/>
      <c r="D33" s="34"/>
      <c r="E33" s="19" t="str">
        <f>IF(OR(D33="",Noten!$C$4="-"),"-",INDEX(Listen!$A$3:$A$23,MATCH(D33,Listen!$B$3:$B$23,-1)))</f>
        <v>-</v>
      </c>
      <c r="F33" s="36"/>
      <c r="G33" s="21" t="str">
        <f>IF(OR(F33="",Noten!$C$4="-"),"-",INDEX(Listen!$A$3:$A$23,MATCH(F33,Listen!$C$3:$C$23,-1)))</f>
        <v>-</v>
      </c>
      <c r="H33" s="38"/>
      <c r="I33" s="23" t="str">
        <f>IF(OR(H33="",Noten!$C$4="-"),"-",INDEX(Listen!$A$3:$A$23,MATCH(H33,Listen!$D$3:$D$23,-1)))</f>
        <v>-</v>
      </c>
      <c r="J33" s="40"/>
      <c r="K33" s="21" t="str">
        <f>IF(OR(J33="",Noten!$C$4="-"),"-",INDEX(Listen!$A$3:$A$23,MATCH(J33,Listen!$E$3:$E$23,1)))</f>
        <v>-</v>
      </c>
      <c r="L33" s="42"/>
      <c r="M33" s="23" t="str">
        <f>IF(OR(L33="",Noten!$C$4="-"),"-",INDEX(Listen!$A$3:$A$23,MATCH(L33,Listen!$F$3:$F$23,1)))</f>
        <v>-</v>
      </c>
      <c r="N33" s="44"/>
      <c r="O33" s="21" t="str">
        <f>IF(OR(N33="",Noten!$C$4="-"),"-",INDEX(Listen!$A$3:$A$23,MATCH(N33,Listen!$G$3:$G$23,1)))</f>
        <v>-</v>
      </c>
      <c r="P33" s="46"/>
      <c r="Q33" s="23" t="str">
        <f>IF(OR(P33="",Noten!$C$4="-"),"-",INDEX(Listen!$A$3:$A$23,MATCH(P33,Listen!$H$3:$H$23,1)))</f>
        <v>-</v>
      </c>
      <c r="R33" s="40"/>
      <c r="S33" s="21" t="str">
        <f>IF(OR(R33="",Noten!$C$4="-"),"-",INDEX(Listen!$A$3:$A$23,MATCH(R33,Listen!$I$3:$I$23,1)))</f>
        <v>-</v>
      </c>
      <c r="T33" s="42"/>
      <c r="U33" s="23" t="str">
        <f>IF(OR(T33="",Noten!$C$4="-"),"-",INDEX(Listen!$A$3:$A$23,MATCH(T33,Listen!$J$3:$J$23,1)))</f>
        <v>-</v>
      </c>
      <c r="V33" s="40"/>
      <c r="W33" s="21" t="str">
        <f>IF(OR(V33="",Noten!$C$4="-"),"-",INDEX(Listen!$A$3:$A$23,MATCH(V33,Listen!$K$3:$K$23,1)))</f>
        <v>-</v>
      </c>
      <c r="X33" s="42"/>
      <c r="Y33" s="23" t="str">
        <f>IF(OR(X33="",Noten!$C$4="-"),"-",INDEX(Listen!$A$3:$A$23,MATCH(X33,Listen!$L$3:$L$23,1)))</f>
        <v>-</v>
      </c>
      <c r="Z33" s="48"/>
      <c r="AA33" s="21" t="str">
        <f>IF(OR(Z33="",Noten!$C$4="-"),"-",INDEX(Listen!$A$3:$A$23,MATCH(Z33,Listen!$M$3:$M$23,1)))</f>
        <v>-</v>
      </c>
      <c r="AB33" s="38"/>
      <c r="AC33" s="19" t="str">
        <f>IF(OR(AB33="",Noten!$C$4="-"),"-",INDEX(Listen!$A$3:$A$23,MATCH(AB33,Listen!$N$3:$N$23,1)))</f>
        <v>-</v>
      </c>
      <c r="AD33" s="36"/>
      <c r="AE33" s="25" t="str">
        <f>IF(OR(AD33="",Noten!$C$4="-"),"-",INDEX(Listen!$A$3:$A$23,MATCH(AD33,Listen!$O$3:$O$23,1)))</f>
        <v>-</v>
      </c>
      <c r="AF33" s="50"/>
      <c r="AG33" s="19" t="str">
        <f>IF(OR(AF33="",Noten!$C$4="-"),"-",INDEX(Listen!$A$3:$A$23,MATCH(AF33,Listen!$P$3:$P$23,1)))</f>
        <v>-</v>
      </c>
      <c r="AH33" s="52"/>
      <c r="AI33" s="25" t="str">
        <f>IF(OR(AH33="",Noten!$C$4="-"),"-",INDEX(Listen!$A$3:$A$23,MATCH(AH33,Listen!$Q$3:$Q$23,1)))</f>
        <v>-</v>
      </c>
    </row>
    <row r="34" spans="1:35" x14ac:dyDescent="0.3">
      <c r="A34" s="26">
        <v>28</v>
      </c>
      <c r="B34" s="55"/>
      <c r="C34" s="56"/>
      <c r="D34" s="34"/>
      <c r="E34" s="19" t="str">
        <f>IF(OR(D34="",Noten!$C$4="-"),"-",INDEX(Listen!$A$3:$A$23,MATCH(D34,Listen!$B$3:$B$23,-1)))</f>
        <v>-</v>
      </c>
      <c r="F34" s="36"/>
      <c r="G34" s="21" t="str">
        <f>IF(OR(F34="",Noten!$C$4="-"),"-",INDEX(Listen!$A$3:$A$23,MATCH(F34,Listen!$C$3:$C$23,-1)))</f>
        <v>-</v>
      </c>
      <c r="H34" s="38"/>
      <c r="I34" s="23" t="str">
        <f>IF(OR(H34="",Noten!$C$4="-"),"-",INDEX(Listen!$A$3:$A$23,MATCH(H34,Listen!$D$3:$D$23,-1)))</f>
        <v>-</v>
      </c>
      <c r="J34" s="40"/>
      <c r="K34" s="21" t="str">
        <f>IF(OR(J34="",Noten!$C$4="-"),"-",INDEX(Listen!$A$3:$A$23,MATCH(J34,Listen!$E$3:$E$23,1)))</f>
        <v>-</v>
      </c>
      <c r="L34" s="42"/>
      <c r="M34" s="23" t="str">
        <f>IF(OR(L34="",Noten!$C$4="-"),"-",INDEX(Listen!$A$3:$A$23,MATCH(L34,Listen!$F$3:$F$23,1)))</f>
        <v>-</v>
      </c>
      <c r="N34" s="44"/>
      <c r="O34" s="21" t="str">
        <f>IF(OR(N34="",Noten!$C$4="-"),"-",INDEX(Listen!$A$3:$A$23,MATCH(N34,Listen!$G$3:$G$23,1)))</f>
        <v>-</v>
      </c>
      <c r="P34" s="46"/>
      <c r="Q34" s="23" t="str">
        <f>IF(OR(P34="",Noten!$C$4="-"),"-",INDEX(Listen!$A$3:$A$23,MATCH(P34,Listen!$H$3:$H$23,1)))</f>
        <v>-</v>
      </c>
      <c r="R34" s="40"/>
      <c r="S34" s="21" t="str">
        <f>IF(OR(R34="",Noten!$C$4="-"),"-",INDEX(Listen!$A$3:$A$23,MATCH(R34,Listen!$I$3:$I$23,1)))</f>
        <v>-</v>
      </c>
      <c r="T34" s="42"/>
      <c r="U34" s="23" t="str">
        <f>IF(OR(T34="",Noten!$C$4="-"),"-",INDEX(Listen!$A$3:$A$23,MATCH(T34,Listen!$J$3:$J$23,1)))</f>
        <v>-</v>
      </c>
      <c r="V34" s="40"/>
      <c r="W34" s="21" t="str">
        <f>IF(OR(V34="",Noten!$C$4="-"),"-",INDEX(Listen!$A$3:$A$23,MATCH(V34,Listen!$K$3:$K$23,1)))</f>
        <v>-</v>
      </c>
      <c r="X34" s="42"/>
      <c r="Y34" s="23" t="str">
        <f>IF(OR(X34="",Noten!$C$4="-"),"-",INDEX(Listen!$A$3:$A$23,MATCH(X34,Listen!$L$3:$L$23,1)))</f>
        <v>-</v>
      </c>
      <c r="Z34" s="48"/>
      <c r="AA34" s="21" t="str">
        <f>IF(OR(Z34="",Noten!$C$4="-"),"-",INDEX(Listen!$A$3:$A$23,MATCH(Z34,Listen!$M$3:$M$23,1)))</f>
        <v>-</v>
      </c>
      <c r="AB34" s="38"/>
      <c r="AC34" s="19" t="str">
        <f>IF(OR(AB34="",Noten!$C$4="-"),"-",INDEX(Listen!$A$3:$A$23,MATCH(AB34,Listen!$N$3:$N$23,1)))</f>
        <v>-</v>
      </c>
      <c r="AD34" s="36"/>
      <c r="AE34" s="25" t="str">
        <f>IF(OR(AD34="",Noten!$C$4="-"),"-",INDEX(Listen!$A$3:$A$23,MATCH(AD34,Listen!$O$3:$O$23,1)))</f>
        <v>-</v>
      </c>
      <c r="AF34" s="50"/>
      <c r="AG34" s="19" t="str">
        <f>IF(OR(AF34="",Noten!$C$4="-"),"-",INDEX(Listen!$A$3:$A$23,MATCH(AF34,Listen!$P$3:$P$23,1)))</f>
        <v>-</v>
      </c>
      <c r="AH34" s="52"/>
      <c r="AI34" s="25" t="str">
        <f>IF(OR(AH34="",Noten!$C$4="-"),"-",INDEX(Listen!$A$3:$A$23,MATCH(AH34,Listen!$Q$3:$Q$23,1)))</f>
        <v>-</v>
      </c>
    </row>
    <row r="35" spans="1:35" x14ac:dyDescent="0.3">
      <c r="A35" s="26">
        <v>29</v>
      </c>
      <c r="B35" s="55"/>
      <c r="C35" s="56"/>
      <c r="D35" s="34"/>
      <c r="E35" s="19" t="str">
        <f>IF(OR(D35="",Noten!$C$4="-"),"-",INDEX(Listen!$A$3:$A$23,MATCH(D35,Listen!$B$3:$B$23,-1)))</f>
        <v>-</v>
      </c>
      <c r="F35" s="36"/>
      <c r="G35" s="21" t="str">
        <f>IF(OR(F35="",Noten!$C$4="-"),"-",INDEX(Listen!$A$3:$A$23,MATCH(F35,Listen!$C$3:$C$23,-1)))</f>
        <v>-</v>
      </c>
      <c r="H35" s="38"/>
      <c r="I35" s="23" t="str">
        <f>IF(OR(H35="",Noten!$C$4="-"),"-",INDEX(Listen!$A$3:$A$23,MATCH(H35,Listen!$D$3:$D$23,-1)))</f>
        <v>-</v>
      </c>
      <c r="J35" s="40"/>
      <c r="K35" s="21" t="str">
        <f>IF(OR(J35="",Noten!$C$4="-"),"-",INDEX(Listen!$A$3:$A$23,MATCH(J35,Listen!$E$3:$E$23,1)))</f>
        <v>-</v>
      </c>
      <c r="L35" s="42"/>
      <c r="M35" s="23" t="str">
        <f>IF(OR(L35="",Noten!$C$4="-"),"-",INDEX(Listen!$A$3:$A$23,MATCH(L35,Listen!$F$3:$F$23,1)))</f>
        <v>-</v>
      </c>
      <c r="N35" s="44"/>
      <c r="O35" s="21" t="str">
        <f>IF(OR(N35="",Noten!$C$4="-"),"-",INDEX(Listen!$A$3:$A$23,MATCH(N35,Listen!$G$3:$G$23,1)))</f>
        <v>-</v>
      </c>
      <c r="P35" s="46"/>
      <c r="Q35" s="23" t="str">
        <f>IF(OR(P35="",Noten!$C$4="-"),"-",INDEX(Listen!$A$3:$A$23,MATCH(P35,Listen!$H$3:$H$23,1)))</f>
        <v>-</v>
      </c>
      <c r="R35" s="40"/>
      <c r="S35" s="21" t="str">
        <f>IF(OR(R35="",Noten!$C$4="-"),"-",INDEX(Listen!$A$3:$A$23,MATCH(R35,Listen!$I$3:$I$23,1)))</f>
        <v>-</v>
      </c>
      <c r="T35" s="42"/>
      <c r="U35" s="23" t="str">
        <f>IF(OR(T35="",Noten!$C$4="-"),"-",INDEX(Listen!$A$3:$A$23,MATCH(T35,Listen!$J$3:$J$23,1)))</f>
        <v>-</v>
      </c>
      <c r="V35" s="40"/>
      <c r="W35" s="21" t="str">
        <f>IF(OR(V35="",Noten!$C$4="-"),"-",INDEX(Listen!$A$3:$A$23,MATCH(V35,Listen!$K$3:$K$23,1)))</f>
        <v>-</v>
      </c>
      <c r="X35" s="42"/>
      <c r="Y35" s="23" t="str">
        <f>IF(OR(X35="",Noten!$C$4="-"),"-",INDEX(Listen!$A$3:$A$23,MATCH(X35,Listen!$L$3:$L$23,1)))</f>
        <v>-</v>
      </c>
      <c r="Z35" s="48"/>
      <c r="AA35" s="21" t="str">
        <f>IF(OR(Z35="",Noten!$C$4="-"),"-",INDEX(Listen!$A$3:$A$23,MATCH(Z35,Listen!$M$3:$M$23,1)))</f>
        <v>-</v>
      </c>
      <c r="AB35" s="38"/>
      <c r="AC35" s="19" t="str">
        <f>IF(OR(AB35="",Noten!$C$4="-"),"-",INDEX(Listen!$A$3:$A$23,MATCH(AB35,Listen!$N$3:$N$23,1)))</f>
        <v>-</v>
      </c>
      <c r="AD35" s="36"/>
      <c r="AE35" s="25" t="str">
        <f>IF(OR(AD35="",Noten!$C$4="-"),"-",INDEX(Listen!$A$3:$A$23,MATCH(AD35,Listen!$O$3:$O$23,1)))</f>
        <v>-</v>
      </c>
      <c r="AF35" s="50"/>
      <c r="AG35" s="19" t="str">
        <f>IF(OR(AF35="",Noten!$C$4="-"),"-",INDEX(Listen!$A$3:$A$23,MATCH(AF35,Listen!$P$3:$P$23,1)))</f>
        <v>-</v>
      </c>
      <c r="AH35" s="52"/>
      <c r="AI35" s="25" t="str">
        <f>IF(OR(AH35="",Noten!$C$4="-"),"-",INDEX(Listen!$A$3:$A$23,MATCH(AH35,Listen!$Q$3:$Q$23,1)))</f>
        <v>-</v>
      </c>
    </row>
    <row r="36" spans="1:35" ht="15" thickBot="1" x14ac:dyDescent="0.35">
      <c r="A36" s="27">
        <v>30</v>
      </c>
      <c r="B36" s="57"/>
      <c r="C36" s="58"/>
      <c r="D36" s="35"/>
      <c r="E36" s="28" t="str">
        <f>IF(OR(D36="",Noten!$C$4="-"),"-",INDEX(Listen!$A$3:$A$23,MATCH(D36,Listen!$B$3:$B$23,-1)))</f>
        <v>-</v>
      </c>
      <c r="F36" s="37"/>
      <c r="G36" s="29" t="str">
        <f>IF(OR(F36="",Noten!$C$4="-"),"-",INDEX(Listen!$A$3:$A$23,MATCH(F36,Listen!$C$3:$C$23,-1)))</f>
        <v>-</v>
      </c>
      <c r="H36" s="39"/>
      <c r="I36" s="30" t="str">
        <f>IF(OR(H36="",Noten!$C$4="-"),"-",INDEX(Listen!$A$3:$A$23,MATCH(H36,Listen!$D$3:$D$23,-1)))</f>
        <v>-</v>
      </c>
      <c r="J36" s="41"/>
      <c r="K36" s="29" t="str">
        <f>IF(OR(J36="",Noten!$C$4="-"),"-",INDEX(Listen!$A$3:$A$23,MATCH(J36,Listen!$E$3:$E$23,1)))</f>
        <v>-</v>
      </c>
      <c r="L36" s="43"/>
      <c r="M36" s="30" t="str">
        <f>IF(OR(L36="",Noten!$C$4="-"),"-",INDEX(Listen!$A$3:$A$23,MATCH(L36,Listen!$F$3:$F$23,1)))</f>
        <v>-</v>
      </c>
      <c r="N36" s="45"/>
      <c r="O36" s="29" t="str">
        <f>IF(OR(N36="",Noten!$C$4="-"),"-",INDEX(Listen!$A$3:$A$23,MATCH(N36,Listen!$G$3:$G$23,1)))</f>
        <v>-</v>
      </c>
      <c r="P36" s="47"/>
      <c r="Q36" s="30" t="str">
        <f>IF(OR(P36="",Noten!$C$4="-"),"-",INDEX(Listen!$A$3:$A$23,MATCH(P36,Listen!$H$3:$H$23,1)))</f>
        <v>-</v>
      </c>
      <c r="R36" s="41"/>
      <c r="S36" s="29" t="str">
        <f>IF(OR(R36="",Noten!$C$4="-"),"-",INDEX(Listen!$A$3:$A$23,MATCH(R36,Listen!$I$3:$I$23,1)))</f>
        <v>-</v>
      </c>
      <c r="T36" s="43"/>
      <c r="U36" s="30" t="str">
        <f>IF(OR(T36="",Noten!$C$4="-"),"-",INDEX(Listen!$A$3:$A$23,MATCH(T36,Listen!$J$3:$J$23,1)))</f>
        <v>-</v>
      </c>
      <c r="V36" s="41"/>
      <c r="W36" s="29" t="str">
        <f>IF(OR(V36="",Noten!$C$4="-"),"-",INDEX(Listen!$A$3:$A$23,MATCH(V36,Listen!$K$3:$K$23,1)))</f>
        <v>-</v>
      </c>
      <c r="X36" s="43"/>
      <c r="Y36" s="30" t="str">
        <f>IF(OR(X36="",Noten!$C$4="-"),"-",INDEX(Listen!$A$3:$A$23,MATCH(X36,Listen!$L$3:$L$23,1)))</f>
        <v>-</v>
      </c>
      <c r="Z36" s="49"/>
      <c r="AA36" s="29" t="str">
        <f>IF(OR(Z36="",Noten!$C$4="-"),"-",INDEX(Listen!$A$3:$A$23,MATCH(Z36,Listen!$M$3:$M$23,1)))</f>
        <v>-</v>
      </c>
      <c r="AB36" s="39"/>
      <c r="AC36" s="28" t="str">
        <f>IF(OR(AB36="",Noten!$C$4="-"),"-",INDEX(Listen!$A$3:$A$23,MATCH(AB36,Listen!$N$3:$N$23,1)))</f>
        <v>-</v>
      </c>
      <c r="AD36" s="37"/>
      <c r="AE36" s="31" t="str">
        <f>IF(OR(AD36="",Noten!$C$4="-"),"-",INDEX(Listen!$A$3:$A$23,MATCH(AD36,Listen!$O$3:$O$23,1)))</f>
        <v>-</v>
      </c>
      <c r="AF36" s="51"/>
      <c r="AG36" s="28" t="str">
        <f>IF(OR(AF36="",Noten!$C$4="-"),"-",INDEX(Listen!$A$3:$A$23,MATCH(AF36,Listen!$P$3:$P$23,1)))</f>
        <v>-</v>
      </c>
      <c r="AH36" s="53"/>
      <c r="AI36" s="31" t="str">
        <f>IF(OR(AH36="",Noten!$C$4="-"),"-",INDEX(Listen!$A$3:$A$23,MATCH(AH36,Listen!$Q$3:$Q$23,1)))</f>
        <v>-</v>
      </c>
    </row>
  </sheetData>
  <sheetProtection sheet="1" objects="1" scenarios="1" selectLockedCells="1"/>
  <dataConsolidate/>
  <mergeCells count="7">
    <mergeCell ref="D5:I5"/>
    <mergeCell ref="AF5:AI5"/>
    <mergeCell ref="N5:Q5"/>
    <mergeCell ref="R5:U5"/>
    <mergeCell ref="J5:M5"/>
    <mergeCell ref="V5:Y5"/>
    <mergeCell ref="Z5:AE5"/>
  </mergeCells>
  <pageMargins left="0.25" right="0.25" top="0.75" bottom="0.75" header="0.3" footer="0.3"/>
  <pageSetup paperSize="9" scale="76" orientation="landscape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Listen!$A$26:$A$38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/>
      <c r="C3" s="5">
        <v>13.6</v>
      </c>
      <c r="D3" s="5">
        <v>17.3</v>
      </c>
      <c r="E3" s="6">
        <v>1600</v>
      </c>
      <c r="F3" s="6">
        <v>3900</v>
      </c>
      <c r="G3" s="7">
        <v>2.9</v>
      </c>
      <c r="H3" s="7">
        <v>1.06</v>
      </c>
      <c r="I3" s="6"/>
      <c r="J3" s="6"/>
      <c r="K3" s="6">
        <v>17</v>
      </c>
      <c r="L3" s="6"/>
      <c r="M3" s="5"/>
      <c r="N3" s="5">
        <v>5.2</v>
      </c>
      <c r="O3" s="5">
        <v>4.5999999999999996</v>
      </c>
      <c r="P3" s="6">
        <v>10</v>
      </c>
      <c r="Q3" s="6"/>
    </row>
    <row r="4" spans="1:17" ht="15.6" x14ac:dyDescent="0.3">
      <c r="A4" s="2">
        <v>5.75</v>
      </c>
      <c r="B4" s="5"/>
      <c r="C4" s="5">
        <v>13.4</v>
      </c>
      <c r="D4" s="5">
        <v>17</v>
      </c>
      <c r="E4" s="6">
        <v>1675</v>
      </c>
      <c r="F4" s="6">
        <v>4000</v>
      </c>
      <c r="G4" s="7">
        <v>3</v>
      </c>
      <c r="H4" s="7">
        <v>1.08</v>
      </c>
      <c r="I4" s="6"/>
      <c r="J4" s="6"/>
      <c r="K4" s="6">
        <v>18</v>
      </c>
      <c r="L4" s="6"/>
      <c r="M4" s="5"/>
      <c r="N4" s="5">
        <v>5.4</v>
      </c>
      <c r="O4" s="5">
        <v>4.8</v>
      </c>
      <c r="P4" s="6">
        <v>11</v>
      </c>
      <c r="Q4" s="6"/>
    </row>
    <row r="5" spans="1:17" ht="15.6" x14ac:dyDescent="0.3">
      <c r="A5" s="2" t="s">
        <v>26</v>
      </c>
      <c r="B5" s="5"/>
      <c r="C5" s="5">
        <v>13.2</v>
      </c>
      <c r="D5" s="5">
        <v>16.7</v>
      </c>
      <c r="E5" s="6">
        <v>1750</v>
      </c>
      <c r="F5" s="6">
        <v>4100</v>
      </c>
      <c r="G5" s="7">
        <v>3.1</v>
      </c>
      <c r="H5" s="7">
        <v>1.1000000000000001</v>
      </c>
      <c r="I5" s="6"/>
      <c r="J5" s="6"/>
      <c r="K5" s="6">
        <v>19</v>
      </c>
      <c r="L5" s="6"/>
      <c r="M5" s="5"/>
      <c r="N5" s="5">
        <v>5.6</v>
      </c>
      <c r="O5" s="5">
        <v>5</v>
      </c>
      <c r="P5" s="6">
        <v>12</v>
      </c>
      <c r="Q5" s="6"/>
    </row>
    <row r="6" spans="1:17" ht="15.6" x14ac:dyDescent="0.3">
      <c r="A6" s="2" t="s">
        <v>27</v>
      </c>
      <c r="B6" s="5"/>
      <c r="C6" s="5">
        <v>12.9</v>
      </c>
      <c r="D6" s="5">
        <v>16.5</v>
      </c>
      <c r="E6" s="6">
        <v>1825</v>
      </c>
      <c r="F6" s="6">
        <v>4200</v>
      </c>
      <c r="G6" s="7">
        <v>3.2</v>
      </c>
      <c r="H6" s="7">
        <v>1.1200000000000001</v>
      </c>
      <c r="I6" s="6"/>
      <c r="J6" s="6"/>
      <c r="K6" s="6">
        <v>20</v>
      </c>
      <c r="L6" s="6"/>
      <c r="M6" s="5"/>
      <c r="N6" s="5">
        <v>5.8</v>
      </c>
      <c r="O6" s="5">
        <v>5.2</v>
      </c>
      <c r="P6" s="6">
        <v>13</v>
      </c>
      <c r="Q6" s="6"/>
    </row>
    <row r="7" spans="1:17" ht="15.6" x14ac:dyDescent="0.3">
      <c r="A7" s="2">
        <v>5</v>
      </c>
      <c r="B7" s="5"/>
      <c r="C7" s="5">
        <v>12.7</v>
      </c>
      <c r="D7" s="5">
        <v>16.2</v>
      </c>
      <c r="E7" s="6">
        <v>1900</v>
      </c>
      <c r="F7" s="6">
        <v>4300</v>
      </c>
      <c r="G7" s="7">
        <v>3.3</v>
      </c>
      <c r="H7" s="7">
        <v>1.1399999999999999</v>
      </c>
      <c r="I7" s="6"/>
      <c r="J7" s="6"/>
      <c r="K7" s="6">
        <v>21</v>
      </c>
      <c r="L7" s="6"/>
      <c r="M7" s="5"/>
      <c r="N7" s="5">
        <v>6</v>
      </c>
      <c r="O7" s="5">
        <v>5.4</v>
      </c>
      <c r="P7" s="6">
        <v>14</v>
      </c>
      <c r="Q7" s="6"/>
    </row>
    <row r="8" spans="1:17" ht="15.6" x14ac:dyDescent="0.3">
      <c r="A8" s="2">
        <v>4.75</v>
      </c>
      <c r="B8" s="5"/>
      <c r="C8" s="5">
        <v>12.5</v>
      </c>
      <c r="D8" s="5">
        <v>16</v>
      </c>
      <c r="E8" s="6">
        <v>1975</v>
      </c>
      <c r="F8" s="6">
        <v>4400</v>
      </c>
      <c r="G8" s="7">
        <v>3.4</v>
      </c>
      <c r="H8" s="7">
        <v>1.1599999999999999</v>
      </c>
      <c r="I8" s="6"/>
      <c r="J8" s="6"/>
      <c r="K8" s="6">
        <v>22</v>
      </c>
      <c r="L8" s="6"/>
      <c r="M8" s="5"/>
      <c r="N8" s="5">
        <v>6.2</v>
      </c>
      <c r="O8" s="5">
        <v>5.6</v>
      </c>
      <c r="P8" s="6">
        <v>15</v>
      </c>
      <c r="Q8" s="6"/>
    </row>
    <row r="9" spans="1:17" ht="15.6" x14ac:dyDescent="0.3">
      <c r="A9" s="2">
        <v>4.5</v>
      </c>
      <c r="B9" s="5"/>
      <c r="C9" s="5">
        <v>12.3</v>
      </c>
      <c r="D9" s="5">
        <v>15.8</v>
      </c>
      <c r="E9" s="6">
        <v>2050</v>
      </c>
      <c r="F9" s="6">
        <v>4500</v>
      </c>
      <c r="G9" s="7">
        <v>3.5</v>
      </c>
      <c r="H9" s="7">
        <v>1.18</v>
      </c>
      <c r="I9" s="6"/>
      <c r="J9" s="6"/>
      <c r="K9" s="6">
        <v>23</v>
      </c>
      <c r="L9" s="6"/>
      <c r="M9" s="5"/>
      <c r="N9" s="5">
        <v>6.4</v>
      </c>
      <c r="O9" s="5">
        <v>5.8</v>
      </c>
      <c r="P9" s="6">
        <v>16</v>
      </c>
      <c r="Q9" s="6"/>
    </row>
    <row r="10" spans="1:17" ht="15.6" x14ac:dyDescent="0.3">
      <c r="A10" s="2">
        <v>4.25</v>
      </c>
      <c r="B10" s="5"/>
      <c r="C10" s="5">
        <v>12.1</v>
      </c>
      <c r="D10" s="5">
        <v>15.6</v>
      </c>
      <c r="E10" s="6">
        <v>2125</v>
      </c>
      <c r="F10" s="6">
        <v>4600</v>
      </c>
      <c r="G10" s="7">
        <v>3.6</v>
      </c>
      <c r="H10" s="7">
        <v>1.2</v>
      </c>
      <c r="I10" s="6"/>
      <c r="J10" s="6"/>
      <c r="K10" s="6">
        <v>24</v>
      </c>
      <c r="L10" s="6"/>
      <c r="M10" s="5"/>
      <c r="N10" s="5">
        <v>6.6</v>
      </c>
      <c r="O10" s="5">
        <v>6</v>
      </c>
      <c r="P10" s="6">
        <v>17</v>
      </c>
      <c r="Q10" s="6"/>
    </row>
    <row r="11" spans="1:17" ht="15.6" x14ac:dyDescent="0.3">
      <c r="A11" s="2">
        <v>4</v>
      </c>
      <c r="B11" s="5"/>
      <c r="C11" s="5">
        <v>11.9</v>
      </c>
      <c r="D11" s="5">
        <v>15.4</v>
      </c>
      <c r="E11" s="6">
        <v>2200</v>
      </c>
      <c r="F11" s="6">
        <v>4700</v>
      </c>
      <c r="G11" s="7">
        <v>3.7</v>
      </c>
      <c r="H11" s="7">
        <v>1.22</v>
      </c>
      <c r="I11" s="6"/>
      <c r="J11" s="6"/>
      <c r="K11" s="6">
        <v>25</v>
      </c>
      <c r="L11" s="6"/>
      <c r="M11" s="5"/>
      <c r="N11" s="5">
        <v>6.8</v>
      </c>
      <c r="O11" s="5">
        <v>6.2</v>
      </c>
      <c r="P11" s="6">
        <v>18</v>
      </c>
      <c r="Q11" s="6"/>
    </row>
    <row r="12" spans="1:17" ht="15.6" x14ac:dyDescent="0.3">
      <c r="A12" s="2">
        <v>3.75</v>
      </c>
      <c r="B12" s="5"/>
      <c r="C12" s="5">
        <v>11.7</v>
      </c>
      <c r="D12" s="5">
        <v>15.2</v>
      </c>
      <c r="E12" s="6">
        <v>2275</v>
      </c>
      <c r="F12" s="6">
        <v>4800</v>
      </c>
      <c r="G12" s="7">
        <v>3.8</v>
      </c>
      <c r="H12" s="7">
        <v>1.24</v>
      </c>
      <c r="I12" s="6"/>
      <c r="J12" s="6"/>
      <c r="K12" s="6">
        <v>26</v>
      </c>
      <c r="L12" s="6"/>
      <c r="M12" s="5"/>
      <c r="N12" s="5">
        <v>7</v>
      </c>
      <c r="O12" s="5">
        <v>6.4</v>
      </c>
      <c r="P12" s="6">
        <v>19</v>
      </c>
      <c r="Q12" s="6"/>
    </row>
    <row r="13" spans="1:17" ht="15.6" x14ac:dyDescent="0.3">
      <c r="A13" s="2">
        <v>3.5</v>
      </c>
      <c r="B13" s="5"/>
      <c r="C13" s="5">
        <v>11.5</v>
      </c>
      <c r="D13" s="5">
        <v>15</v>
      </c>
      <c r="E13" s="6">
        <v>2350</v>
      </c>
      <c r="F13" s="6">
        <v>4900</v>
      </c>
      <c r="G13" s="7">
        <v>3.9</v>
      </c>
      <c r="H13" s="7">
        <v>1.26</v>
      </c>
      <c r="I13" s="6"/>
      <c r="J13" s="6"/>
      <c r="K13" s="6">
        <v>27</v>
      </c>
      <c r="L13" s="6"/>
      <c r="M13" s="5"/>
      <c r="N13" s="5">
        <v>7.25</v>
      </c>
      <c r="O13" s="5">
        <v>6.6</v>
      </c>
      <c r="P13" s="6">
        <v>20</v>
      </c>
      <c r="Q13" s="6"/>
    </row>
    <row r="14" spans="1:17" ht="15.6" x14ac:dyDescent="0.3">
      <c r="A14" s="2">
        <v>3.25</v>
      </c>
      <c r="B14" s="5"/>
      <c r="C14" s="5">
        <v>11.3</v>
      </c>
      <c r="D14" s="5">
        <v>14.8</v>
      </c>
      <c r="E14" s="6">
        <v>2425</v>
      </c>
      <c r="F14" s="6">
        <v>5000</v>
      </c>
      <c r="G14" s="7">
        <v>4</v>
      </c>
      <c r="H14" s="7">
        <v>1.28</v>
      </c>
      <c r="I14" s="6"/>
      <c r="J14" s="6"/>
      <c r="K14" s="6">
        <v>28</v>
      </c>
      <c r="L14" s="6"/>
      <c r="M14" s="5"/>
      <c r="N14" s="5">
        <v>7.5</v>
      </c>
      <c r="O14" s="5">
        <v>6.8</v>
      </c>
      <c r="P14" s="6">
        <v>21</v>
      </c>
      <c r="Q14" s="6"/>
    </row>
    <row r="15" spans="1:17" ht="15.6" x14ac:dyDescent="0.3">
      <c r="A15" s="2">
        <v>3</v>
      </c>
      <c r="B15" s="5"/>
      <c r="C15" s="5">
        <v>11.1</v>
      </c>
      <c r="D15" s="5">
        <v>14.6</v>
      </c>
      <c r="E15" s="6">
        <v>2500</v>
      </c>
      <c r="F15" s="6">
        <v>5100</v>
      </c>
      <c r="G15" s="7">
        <v>4.0999999999999996</v>
      </c>
      <c r="H15" s="7">
        <v>1.3</v>
      </c>
      <c r="I15" s="6"/>
      <c r="J15" s="6"/>
      <c r="K15" s="6">
        <v>29</v>
      </c>
      <c r="L15" s="6"/>
      <c r="M15" s="5"/>
      <c r="N15" s="5">
        <v>7.75</v>
      </c>
      <c r="O15" s="5">
        <v>7</v>
      </c>
      <c r="P15" s="6">
        <v>22</v>
      </c>
      <c r="Q15" s="6"/>
    </row>
    <row r="16" spans="1:17" ht="15.6" x14ac:dyDescent="0.3">
      <c r="A16" s="2">
        <v>2.75</v>
      </c>
      <c r="B16" s="5"/>
      <c r="C16" s="5">
        <v>10.9</v>
      </c>
      <c r="D16" s="5">
        <v>14.4</v>
      </c>
      <c r="E16" s="6">
        <v>2550</v>
      </c>
      <c r="F16" s="6">
        <v>5200</v>
      </c>
      <c r="G16" s="7">
        <v>4.2</v>
      </c>
      <c r="H16" s="7">
        <v>1.32</v>
      </c>
      <c r="I16" s="6"/>
      <c r="J16" s="6"/>
      <c r="K16" s="6">
        <v>30</v>
      </c>
      <c r="L16" s="6"/>
      <c r="M16" s="5"/>
      <c r="N16" s="5">
        <v>8</v>
      </c>
      <c r="O16" s="5">
        <v>7.25</v>
      </c>
      <c r="P16" s="6">
        <v>23</v>
      </c>
      <c r="Q16" s="6"/>
    </row>
    <row r="17" spans="1:17" ht="15.6" x14ac:dyDescent="0.3">
      <c r="A17" s="2">
        <v>2.5</v>
      </c>
      <c r="B17" s="5"/>
      <c r="C17" s="5">
        <v>10.8</v>
      </c>
      <c r="D17" s="5">
        <v>14.3</v>
      </c>
      <c r="E17" s="6">
        <v>2600</v>
      </c>
      <c r="F17" s="6">
        <v>5300</v>
      </c>
      <c r="G17" s="7">
        <v>4.3</v>
      </c>
      <c r="H17" s="7">
        <v>1.34</v>
      </c>
      <c r="I17" s="6"/>
      <c r="J17" s="6"/>
      <c r="K17" s="6">
        <v>31</v>
      </c>
      <c r="L17" s="6"/>
      <c r="M17" s="5"/>
      <c r="N17" s="5">
        <v>8.25</v>
      </c>
      <c r="O17" s="5">
        <v>7.5</v>
      </c>
      <c r="P17" s="6">
        <v>24</v>
      </c>
      <c r="Q17" s="6"/>
    </row>
    <row r="18" spans="1:17" ht="15.6" x14ac:dyDescent="0.3">
      <c r="A18" s="2">
        <v>2.25</v>
      </c>
      <c r="B18" s="5"/>
      <c r="C18" s="5">
        <v>10.7</v>
      </c>
      <c r="D18" s="5">
        <v>14.2</v>
      </c>
      <c r="E18" s="6">
        <v>2650</v>
      </c>
      <c r="F18" s="6">
        <v>5400</v>
      </c>
      <c r="G18" s="7">
        <v>4.4000000000000004</v>
      </c>
      <c r="H18" s="7">
        <v>1.36</v>
      </c>
      <c r="I18" s="6"/>
      <c r="J18" s="6"/>
      <c r="K18" s="6">
        <v>32</v>
      </c>
      <c r="L18" s="6"/>
      <c r="M18" s="5"/>
      <c r="N18" s="5">
        <v>8.5</v>
      </c>
      <c r="O18" s="5">
        <v>7.75</v>
      </c>
      <c r="P18" s="6">
        <v>25</v>
      </c>
      <c r="Q18" s="6"/>
    </row>
    <row r="19" spans="1:17" ht="15.6" x14ac:dyDescent="0.3">
      <c r="A19" s="2">
        <v>2</v>
      </c>
      <c r="B19" s="5"/>
      <c r="C19" s="5">
        <v>10.6</v>
      </c>
      <c r="D19" s="5">
        <v>14.1</v>
      </c>
      <c r="E19" s="6">
        <v>2700</v>
      </c>
      <c r="F19" s="6">
        <v>5500</v>
      </c>
      <c r="G19" s="7">
        <v>4.5</v>
      </c>
      <c r="H19" s="7">
        <v>1.38</v>
      </c>
      <c r="I19" s="6"/>
      <c r="J19" s="6"/>
      <c r="K19" s="6">
        <v>33</v>
      </c>
      <c r="L19" s="6"/>
      <c r="M19" s="5"/>
      <c r="N19" s="5">
        <v>8.75</v>
      </c>
      <c r="O19" s="5">
        <v>8</v>
      </c>
      <c r="P19" s="6">
        <v>26</v>
      </c>
      <c r="Q19" s="6"/>
    </row>
    <row r="20" spans="1:17" ht="15.6" x14ac:dyDescent="0.3">
      <c r="A20" s="2">
        <v>1.75</v>
      </c>
      <c r="B20" s="5"/>
      <c r="C20" s="5">
        <v>10.5</v>
      </c>
      <c r="D20" s="5">
        <v>14</v>
      </c>
      <c r="E20" s="6">
        <v>2750</v>
      </c>
      <c r="F20" s="6">
        <v>5600</v>
      </c>
      <c r="G20" s="7">
        <v>4.5999999999999996</v>
      </c>
      <c r="H20" s="7">
        <v>1.4</v>
      </c>
      <c r="I20" s="6"/>
      <c r="J20" s="6"/>
      <c r="K20" s="6">
        <v>34</v>
      </c>
      <c r="L20" s="6"/>
      <c r="M20" s="5"/>
      <c r="N20" s="5">
        <v>9</v>
      </c>
      <c r="O20" s="5">
        <v>8.25</v>
      </c>
      <c r="P20" s="6">
        <v>27</v>
      </c>
      <c r="Q20" s="6"/>
    </row>
    <row r="21" spans="1:17" ht="15.6" x14ac:dyDescent="0.3">
      <c r="A21" s="2">
        <v>1.5</v>
      </c>
      <c r="B21" s="5"/>
      <c r="C21" s="5">
        <v>10.4</v>
      </c>
      <c r="D21" s="5">
        <v>13.8</v>
      </c>
      <c r="E21" s="6">
        <v>2800</v>
      </c>
      <c r="F21" s="6">
        <v>5700</v>
      </c>
      <c r="G21" s="7">
        <v>4.7</v>
      </c>
      <c r="H21" s="7">
        <v>1.42</v>
      </c>
      <c r="I21" s="6"/>
      <c r="J21" s="6"/>
      <c r="K21" s="6">
        <v>35</v>
      </c>
      <c r="L21" s="6"/>
      <c r="M21" s="5"/>
      <c r="N21" s="5">
        <v>9.25</v>
      </c>
      <c r="O21" s="5">
        <v>8.5</v>
      </c>
      <c r="P21" s="6">
        <v>28</v>
      </c>
      <c r="Q21" s="6"/>
    </row>
    <row r="22" spans="1:17" ht="15.6" x14ac:dyDescent="0.3">
      <c r="A22" s="2">
        <v>1.25</v>
      </c>
      <c r="B22" s="5"/>
      <c r="C22" s="5">
        <v>10.3</v>
      </c>
      <c r="D22" s="5">
        <v>13.7</v>
      </c>
      <c r="E22" s="6">
        <v>2850</v>
      </c>
      <c r="F22" s="6">
        <v>5800</v>
      </c>
      <c r="G22" s="7">
        <v>4.8</v>
      </c>
      <c r="H22" s="7">
        <v>1.44</v>
      </c>
      <c r="I22" s="6"/>
      <c r="J22" s="6"/>
      <c r="K22" s="6">
        <v>36</v>
      </c>
      <c r="L22" s="6"/>
      <c r="M22" s="5"/>
      <c r="N22" s="5">
        <v>9.5</v>
      </c>
      <c r="O22" s="5">
        <v>8.75</v>
      </c>
      <c r="P22" s="6">
        <v>29</v>
      </c>
      <c r="Q22" s="6"/>
    </row>
    <row r="23" spans="1:17" ht="15.6" x14ac:dyDescent="0.3">
      <c r="A23" s="2">
        <v>1</v>
      </c>
      <c r="B23" s="5"/>
      <c r="C23" s="5">
        <v>10.199999999999999</v>
      </c>
      <c r="D23" s="5">
        <v>13.6</v>
      </c>
      <c r="E23" s="6">
        <v>2900</v>
      </c>
      <c r="F23" s="6">
        <v>5900</v>
      </c>
      <c r="G23" s="7">
        <v>4.9000000000000004</v>
      </c>
      <c r="H23" s="7">
        <v>1.46</v>
      </c>
      <c r="I23" s="6"/>
      <c r="J23" s="6"/>
      <c r="K23" s="6">
        <v>37</v>
      </c>
      <c r="L23" s="6"/>
      <c r="M23" s="5"/>
      <c r="N23" s="5">
        <v>9.75</v>
      </c>
      <c r="O23" s="5">
        <v>9</v>
      </c>
      <c r="P23" s="6">
        <v>30</v>
      </c>
      <c r="Q23" s="6"/>
    </row>
  </sheetData>
  <sortState xmlns:xlrd2="http://schemas.microsoft.com/office/spreadsheetml/2017/richdata2" ref="C26:Q46">
    <sortCondition descending="1" ref="C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/>
      <c r="C3" s="5">
        <v>14.9</v>
      </c>
      <c r="D3" s="5">
        <v>18.5</v>
      </c>
      <c r="E3" s="6">
        <v>1200</v>
      </c>
      <c r="F3" s="6">
        <v>3100</v>
      </c>
      <c r="G3" s="7">
        <v>2.25</v>
      </c>
      <c r="H3" s="7">
        <v>0.94</v>
      </c>
      <c r="I3" s="6"/>
      <c r="J3" s="6"/>
      <c r="K3" s="6">
        <v>8</v>
      </c>
      <c r="L3" s="6"/>
      <c r="M3" s="5">
        <v>4.4000000000000004</v>
      </c>
      <c r="N3" s="5"/>
      <c r="O3" s="5"/>
      <c r="P3" s="6">
        <v>6</v>
      </c>
      <c r="Q3" s="6"/>
    </row>
    <row r="4" spans="1:17" ht="15.6" x14ac:dyDescent="0.3">
      <c r="A4" s="2">
        <v>5.75</v>
      </c>
      <c r="B4" s="5"/>
      <c r="C4" s="5">
        <v>14.7</v>
      </c>
      <c r="D4" s="5">
        <v>18.2</v>
      </c>
      <c r="E4" s="6">
        <v>1250</v>
      </c>
      <c r="F4" s="6">
        <v>3200</v>
      </c>
      <c r="G4" s="7">
        <v>2.35</v>
      </c>
      <c r="H4" s="7">
        <v>0.96</v>
      </c>
      <c r="I4" s="6"/>
      <c r="J4" s="6"/>
      <c r="K4" s="6">
        <v>9</v>
      </c>
      <c r="L4" s="6"/>
      <c r="M4" s="5">
        <v>4.55</v>
      </c>
      <c r="N4" s="5"/>
      <c r="O4" s="5"/>
      <c r="P4" s="6">
        <v>6.5</v>
      </c>
      <c r="Q4" s="6"/>
    </row>
    <row r="5" spans="1:17" ht="15.6" x14ac:dyDescent="0.3">
      <c r="A5" s="2" t="s">
        <v>26</v>
      </c>
      <c r="B5" s="5"/>
      <c r="C5" s="5">
        <v>14.5</v>
      </c>
      <c r="D5" s="5">
        <v>18</v>
      </c>
      <c r="E5" s="6">
        <v>1300</v>
      </c>
      <c r="F5" s="6">
        <v>3300</v>
      </c>
      <c r="G5" s="7">
        <v>2.4500000000000002</v>
      </c>
      <c r="H5" s="7">
        <v>0.98</v>
      </c>
      <c r="I5" s="6"/>
      <c r="J5" s="6"/>
      <c r="K5" s="6">
        <v>10</v>
      </c>
      <c r="L5" s="6"/>
      <c r="M5" s="5">
        <v>4.7</v>
      </c>
      <c r="N5" s="5"/>
      <c r="O5" s="5"/>
      <c r="P5" s="6">
        <v>7</v>
      </c>
      <c r="Q5" s="6"/>
    </row>
    <row r="6" spans="1:17" ht="15.6" x14ac:dyDescent="0.3">
      <c r="A6" s="2" t="s">
        <v>27</v>
      </c>
      <c r="B6" s="5"/>
      <c r="C6" s="5">
        <v>14.3</v>
      </c>
      <c r="D6" s="5">
        <v>17.8</v>
      </c>
      <c r="E6" s="6">
        <v>1375</v>
      </c>
      <c r="F6" s="6">
        <v>3400</v>
      </c>
      <c r="G6" s="7">
        <v>2.5499999999999998</v>
      </c>
      <c r="H6" s="7">
        <v>1</v>
      </c>
      <c r="I6" s="6"/>
      <c r="J6" s="6"/>
      <c r="K6" s="6">
        <v>11</v>
      </c>
      <c r="L6" s="6"/>
      <c r="M6" s="5">
        <v>4.8499999999999996</v>
      </c>
      <c r="N6" s="5"/>
      <c r="O6" s="5"/>
      <c r="P6" s="6">
        <v>7.5</v>
      </c>
      <c r="Q6" s="6"/>
    </row>
    <row r="7" spans="1:17" ht="15.6" x14ac:dyDescent="0.3">
      <c r="A7" s="2">
        <v>5</v>
      </c>
      <c r="B7" s="5"/>
      <c r="C7" s="5">
        <v>14.1</v>
      </c>
      <c r="D7" s="5">
        <v>17.600000000000001</v>
      </c>
      <c r="E7" s="6">
        <v>1450</v>
      </c>
      <c r="F7" s="6">
        <v>3500</v>
      </c>
      <c r="G7" s="7">
        <v>2.65</v>
      </c>
      <c r="H7" s="7">
        <v>1.02</v>
      </c>
      <c r="I7" s="6"/>
      <c r="J7" s="6"/>
      <c r="K7" s="6">
        <v>12</v>
      </c>
      <c r="L7" s="6"/>
      <c r="M7" s="5">
        <v>5</v>
      </c>
      <c r="N7" s="5"/>
      <c r="O7" s="5"/>
      <c r="P7" s="6">
        <v>8</v>
      </c>
      <c r="Q7" s="6"/>
    </row>
    <row r="8" spans="1:17" ht="15.6" x14ac:dyDescent="0.3">
      <c r="A8" s="2">
        <v>4.75</v>
      </c>
      <c r="B8" s="5"/>
      <c r="C8" s="5">
        <v>13.9</v>
      </c>
      <c r="D8" s="5">
        <v>17.3</v>
      </c>
      <c r="E8" s="6">
        <v>1525</v>
      </c>
      <c r="F8" s="6">
        <v>3600</v>
      </c>
      <c r="G8" s="7">
        <v>2.75</v>
      </c>
      <c r="H8" s="7">
        <v>1.04</v>
      </c>
      <c r="I8" s="6"/>
      <c r="J8" s="6"/>
      <c r="K8" s="6">
        <v>13</v>
      </c>
      <c r="L8" s="6"/>
      <c r="M8" s="5">
        <v>5.15</v>
      </c>
      <c r="N8" s="5"/>
      <c r="O8" s="5"/>
      <c r="P8" s="6">
        <v>8.5</v>
      </c>
      <c r="Q8" s="6"/>
    </row>
    <row r="9" spans="1:17" ht="15.6" x14ac:dyDescent="0.3">
      <c r="A9" s="2">
        <v>4.5</v>
      </c>
      <c r="B9" s="5"/>
      <c r="C9" s="5">
        <v>13.7</v>
      </c>
      <c r="D9" s="5">
        <v>17</v>
      </c>
      <c r="E9" s="6">
        <v>1600</v>
      </c>
      <c r="F9" s="6">
        <v>3700</v>
      </c>
      <c r="G9" s="7">
        <v>2.85</v>
      </c>
      <c r="H9" s="7">
        <v>1.06</v>
      </c>
      <c r="I9" s="6"/>
      <c r="J9" s="6"/>
      <c r="K9" s="6">
        <v>14</v>
      </c>
      <c r="L9" s="6"/>
      <c r="M9" s="5">
        <v>5.3</v>
      </c>
      <c r="N9" s="5"/>
      <c r="O9" s="5"/>
      <c r="P9" s="6">
        <v>9</v>
      </c>
      <c r="Q9" s="6"/>
    </row>
    <row r="10" spans="1:17" ht="15.6" x14ac:dyDescent="0.3">
      <c r="A10" s="2">
        <v>4.25</v>
      </c>
      <c r="B10" s="5"/>
      <c r="C10" s="5">
        <v>13.5</v>
      </c>
      <c r="D10" s="5">
        <v>16.8</v>
      </c>
      <c r="E10" s="6">
        <v>1675</v>
      </c>
      <c r="F10" s="6">
        <v>3800</v>
      </c>
      <c r="G10" s="7">
        <v>2.95</v>
      </c>
      <c r="H10" s="7">
        <v>1.08</v>
      </c>
      <c r="I10" s="6"/>
      <c r="J10" s="6"/>
      <c r="K10" s="6">
        <v>15</v>
      </c>
      <c r="L10" s="6"/>
      <c r="M10" s="5">
        <v>5.45</v>
      </c>
      <c r="N10" s="5"/>
      <c r="O10" s="5"/>
      <c r="P10" s="6">
        <v>9.5</v>
      </c>
      <c r="Q10" s="6"/>
    </row>
    <row r="11" spans="1:17" ht="15.6" x14ac:dyDescent="0.3">
      <c r="A11" s="2">
        <v>4</v>
      </c>
      <c r="B11" s="5"/>
      <c r="C11" s="5">
        <v>13.3</v>
      </c>
      <c r="D11" s="5">
        <v>16.600000000000001</v>
      </c>
      <c r="E11" s="6">
        <v>1750</v>
      </c>
      <c r="F11" s="6">
        <v>3900</v>
      </c>
      <c r="G11" s="7">
        <v>3.05</v>
      </c>
      <c r="H11" s="7">
        <v>1.1000000000000001</v>
      </c>
      <c r="I11" s="6"/>
      <c r="J11" s="6"/>
      <c r="K11" s="6">
        <v>16</v>
      </c>
      <c r="L11" s="6"/>
      <c r="M11" s="5">
        <v>5.6</v>
      </c>
      <c r="N11" s="5"/>
      <c r="O11" s="5"/>
      <c r="P11" s="6">
        <v>10</v>
      </c>
      <c r="Q11" s="6"/>
    </row>
    <row r="12" spans="1:17" ht="15.6" x14ac:dyDescent="0.3">
      <c r="A12" s="2">
        <v>3.75</v>
      </c>
      <c r="B12" s="5"/>
      <c r="C12" s="5">
        <v>13.1</v>
      </c>
      <c r="D12" s="5">
        <v>16.399999999999999</v>
      </c>
      <c r="E12" s="6">
        <v>1825</v>
      </c>
      <c r="F12" s="6">
        <v>4000</v>
      </c>
      <c r="G12" s="7">
        <v>3.15</v>
      </c>
      <c r="H12" s="7">
        <v>1.1200000000000001</v>
      </c>
      <c r="I12" s="6"/>
      <c r="J12" s="6"/>
      <c r="K12" s="6">
        <v>17</v>
      </c>
      <c r="L12" s="6"/>
      <c r="M12" s="5">
        <v>5.8</v>
      </c>
      <c r="N12" s="5"/>
      <c r="O12" s="5"/>
      <c r="P12" s="6">
        <v>10.5</v>
      </c>
      <c r="Q12" s="6"/>
    </row>
    <row r="13" spans="1:17" ht="15.6" x14ac:dyDescent="0.3">
      <c r="A13" s="2">
        <v>3.5</v>
      </c>
      <c r="B13" s="5"/>
      <c r="C13" s="5">
        <v>12.9</v>
      </c>
      <c r="D13" s="5">
        <v>16.2</v>
      </c>
      <c r="E13" s="6">
        <v>1900</v>
      </c>
      <c r="F13" s="6">
        <v>4100</v>
      </c>
      <c r="G13" s="7">
        <v>3.25</v>
      </c>
      <c r="H13" s="7">
        <v>1.1399999999999999</v>
      </c>
      <c r="I13" s="6"/>
      <c r="J13" s="6"/>
      <c r="K13" s="6">
        <v>18</v>
      </c>
      <c r="L13" s="6"/>
      <c r="M13" s="5">
        <v>6</v>
      </c>
      <c r="N13" s="5"/>
      <c r="O13" s="5"/>
      <c r="P13" s="6">
        <v>11</v>
      </c>
      <c r="Q13" s="6"/>
    </row>
    <row r="14" spans="1:17" ht="15.6" x14ac:dyDescent="0.3">
      <c r="A14" s="2">
        <v>3.25</v>
      </c>
      <c r="B14" s="5"/>
      <c r="C14" s="5">
        <v>12.7</v>
      </c>
      <c r="D14" s="5">
        <v>16</v>
      </c>
      <c r="E14" s="6">
        <v>1975</v>
      </c>
      <c r="F14" s="6">
        <v>4200</v>
      </c>
      <c r="G14" s="7">
        <v>3.35</v>
      </c>
      <c r="H14" s="7">
        <v>1.1599999999999999</v>
      </c>
      <c r="I14" s="6"/>
      <c r="J14" s="6"/>
      <c r="K14" s="6">
        <v>19</v>
      </c>
      <c r="L14" s="6"/>
      <c r="M14" s="5">
        <v>6.2</v>
      </c>
      <c r="N14" s="5"/>
      <c r="O14" s="5"/>
      <c r="P14" s="6">
        <v>11.5</v>
      </c>
      <c r="Q14" s="6"/>
    </row>
    <row r="15" spans="1:17" ht="15.6" x14ac:dyDescent="0.3">
      <c r="A15" s="2">
        <v>3</v>
      </c>
      <c r="B15" s="5"/>
      <c r="C15" s="5">
        <v>12.5</v>
      </c>
      <c r="D15" s="5">
        <v>15.8</v>
      </c>
      <c r="E15" s="6">
        <v>2050</v>
      </c>
      <c r="F15" s="6">
        <v>4300</v>
      </c>
      <c r="G15" s="7">
        <v>3.45</v>
      </c>
      <c r="H15" s="7">
        <v>1.18</v>
      </c>
      <c r="I15" s="6"/>
      <c r="J15" s="6"/>
      <c r="K15" s="6">
        <v>20</v>
      </c>
      <c r="L15" s="6"/>
      <c r="M15" s="5">
        <v>6.4</v>
      </c>
      <c r="N15" s="5"/>
      <c r="O15" s="5"/>
      <c r="P15" s="6">
        <v>12</v>
      </c>
      <c r="Q15" s="6"/>
    </row>
    <row r="16" spans="1:17" ht="15.6" x14ac:dyDescent="0.3">
      <c r="A16" s="2">
        <v>2.75</v>
      </c>
      <c r="B16" s="5"/>
      <c r="C16" s="5">
        <v>12.3</v>
      </c>
      <c r="D16" s="5">
        <v>15.6</v>
      </c>
      <c r="E16" s="6">
        <v>2125</v>
      </c>
      <c r="F16" s="6">
        <v>4400</v>
      </c>
      <c r="G16" s="7">
        <v>3.55</v>
      </c>
      <c r="H16" s="7">
        <v>1.2</v>
      </c>
      <c r="I16" s="6"/>
      <c r="J16" s="6"/>
      <c r="K16" s="6">
        <v>21</v>
      </c>
      <c r="L16" s="6"/>
      <c r="M16" s="5">
        <v>6.6</v>
      </c>
      <c r="N16" s="5"/>
      <c r="O16" s="5"/>
      <c r="P16" s="6">
        <v>12.5</v>
      </c>
      <c r="Q16" s="6"/>
    </row>
    <row r="17" spans="1:17" ht="15.6" x14ac:dyDescent="0.3">
      <c r="A17" s="2">
        <v>2.5</v>
      </c>
      <c r="B17" s="5"/>
      <c r="C17" s="5">
        <v>12.1</v>
      </c>
      <c r="D17" s="5">
        <v>15.4</v>
      </c>
      <c r="E17" s="6">
        <v>2200</v>
      </c>
      <c r="F17" s="6">
        <v>4500</v>
      </c>
      <c r="G17" s="7">
        <v>3.65</v>
      </c>
      <c r="H17" s="7">
        <v>1.22</v>
      </c>
      <c r="I17" s="6"/>
      <c r="J17" s="6"/>
      <c r="K17" s="6">
        <v>22</v>
      </c>
      <c r="L17" s="6"/>
      <c r="M17" s="5">
        <v>6.8</v>
      </c>
      <c r="N17" s="5"/>
      <c r="O17" s="5"/>
      <c r="P17" s="6">
        <v>13</v>
      </c>
      <c r="Q17" s="6"/>
    </row>
    <row r="18" spans="1:17" ht="15.6" x14ac:dyDescent="0.3">
      <c r="A18" s="2">
        <v>2.25</v>
      </c>
      <c r="B18" s="5"/>
      <c r="C18" s="5">
        <v>11.9</v>
      </c>
      <c r="D18" s="5">
        <v>15.2</v>
      </c>
      <c r="E18" s="6">
        <v>2250</v>
      </c>
      <c r="F18" s="6">
        <v>4600</v>
      </c>
      <c r="G18" s="7">
        <v>3.75</v>
      </c>
      <c r="H18" s="7">
        <v>1.24</v>
      </c>
      <c r="I18" s="6"/>
      <c r="J18" s="6"/>
      <c r="K18" s="6">
        <v>23</v>
      </c>
      <c r="L18" s="6"/>
      <c r="M18" s="5">
        <v>7</v>
      </c>
      <c r="N18" s="5"/>
      <c r="O18" s="5"/>
      <c r="P18" s="6">
        <v>13.5</v>
      </c>
      <c r="Q18" s="6"/>
    </row>
    <row r="19" spans="1:17" ht="15.6" x14ac:dyDescent="0.3">
      <c r="A19" s="2">
        <v>2</v>
      </c>
      <c r="B19" s="5"/>
      <c r="C19" s="5">
        <v>11.7</v>
      </c>
      <c r="D19" s="5">
        <v>15</v>
      </c>
      <c r="E19" s="6">
        <v>2300</v>
      </c>
      <c r="F19" s="6">
        <v>4700</v>
      </c>
      <c r="G19" s="7">
        <v>3.85</v>
      </c>
      <c r="H19" s="7">
        <v>1.26</v>
      </c>
      <c r="I19" s="6"/>
      <c r="J19" s="6"/>
      <c r="K19" s="6">
        <v>24</v>
      </c>
      <c r="L19" s="6"/>
      <c r="M19" s="5">
        <v>7.2</v>
      </c>
      <c r="N19" s="5"/>
      <c r="O19" s="5"/>
      <c r="P19" s="6">
        <v>14</v>
      </c>
      <c r="Q19" s="6"/>
    </row>
    <row r="20" spans="1:17" ht="15.6" x14ac:dyDescent="0.3">
      <c r="A20" s="2">
        <v>1.75</v>
      </c>
      <c r="B20" s="5"/>
      <c r="C20" s="5">
        <v>11.5</v>
      </c>
      <c r="D20" s="5">
        <v>14.8</v>
      </c>
      <c r="E20" s="6">
        <v>2350</v>
      </c>
      <c r="F20" s="6">
        <v>4800</v>
      </c>
      <c r="G20" s="7">
        <v>3.95</v>
      </c>
      <c r="H20" s="7">
        <v>1.28</v>
      </c>
      <c r="I20" s="6"/>
      <c r="J20" s="6"/>
      <c r="K20" s="6">
        <v>25</v>
      </c>
      <c r="L20" s="6"/>
      <c r="M20" s="5">
        <v>7.4</v>
      </c>
      <c r="N20" s="5"/>
      <c r="O20" s="5"/>
      <c r="P20" s="6">
        <v>15</v>
      </c>
      <c r="Q20" s="6"/>
    </row>
    <row r="21" spans="1:17" ht="15.6" x14ac:dyDescent="0.3">
      <c r="A21" s="2">
        <v>1.5</v>
      </c>
      <c r="B21" s="5"/>
      <c r="C21" s="5">
        <v>11.3</v>
      </c>
      <c r="D21" s="5">
        <v>14.6</v>
      </c>
      <c r="E21" s="6">
        <v>2400</v>
      </c>
      <c r="F21" s="6">
        <v>4900</v>
      </c>
      <c r="G21" s="7">
        <v>4.05</v>
      </c>
      <c r="H21" s="7">
        <v>1.3</v>
      </c>
      <c r="I21" s="6"/>
      <c r="J21" s="6"/>
      <c r="K21" s="6">
        <v>26</v>
      </c>
      <c r="L21" s="6"/>
      <c r="M21" s="5">
        <v>7.6</v>
      </c>
      <c r="N21" s="5"/>
      <c r="O21" s="5"/>
      <c r="P21" s="6">
        <v>16</v>
      </c>
      <c r="Q21" s="6"/>
    </row>
    <row r="22" spans="1:17" ht="15.6" x14ac:dyDescent="0.3">
      <c r="A22" s="2">
        <v>1.25</v>
      </c>
      <c r="B22" s="5"/>
      <c r="C22" s="5">
        <v>11.1</v>
      </c>
      <c r="D22" s="5">
        <v>14.5</v>
      </c>
      <c r="E22" s="6">
        <v>2450</v>
      </c>
      <c r="F22" s="6">
        <v>5000</v>
      </c>
      <c r="G22" s="7">
        <v>4.0999999999999996</v>
      </c>
      <c r="H22" s="7">
        <v>1.32</v>
      </c>
      <c r="I22" s="6"/>
      <c r="J22" s="6"/>
      <c r="K22" s="6">
        <v>27</v>
      </c>
      <c r="L22" s="6"/>
      <c r="M22" s="5">
        <v>7.8</v>
      </c>
      <c r="N22" s="5"/>
      <c r="O22" s="5"/>
      <c r="P22" s="6">
        <v>17</v>
      </c>
      <c r="Q22" s="6"/>
    </row>
    <row r="23" spans="1:17" ht="15.6" x14ac:dyDescent="0.3">
      <c r="A23" s="2">
        <v>1</v>
      </c>
      <c r="B23" s="5"/>
      <c r="C23" s="5">
        <v>11</v>
      </c>
      <c r="D23" s="5">
        <v>14.4</v>
      </c>
      <c r="E23" s="6">
        <v>2500</v>
      </c>
      <c r="F23" s="6">
        <v>5100</v>
      </c>
      <c r="G23" s="7">
        <v>4.1500000000000004</v>
      </c>
      <c r="H23" s="7">
        <v>1.34</v>
      </c>
      <c r="I23" s="6"/>
      <c r="J23" s="6"/>
      <c r="K23" s="6">
        <v>28</v>
      </c>
      <c r="L23" s="6"/>
      <c r="M23" s="5">
        <v>8</v>
      </c>
      <c r="N23" s="5"/>
      <c r="O23" s="5"/>
      <c r="P23" s="6">
        <v>18</v>
      </c>
      <c r="Q23" s="6"/>
    </row>
  </sheetData>
  <sortState xmlns:xlrd2="http://schemas.microsoft.com/office/spreadsheetml/2017/richdata2" ref="C26:Q46">
    <sortCondition descending="1" ref="C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/>
      <c r="C3" s="5"/>
      <c r="D3" s="5">
        <v>16.899999999999999</v>
      </c>
      <c r="E3" s="6">
        <v>1700</v>
      </c>
      <c r="F3" s="6">
        <v>4100</v>
      </c>
      <c r="G3" s="7">
        <v>3.3</v>
      </c>
      <c r="H3" s="7">
        <v>1.2</v>
      </c>
      <c r="I3" s="6"/>
      <c r="J3" s="6"/>
      <c r="K3" s="6">
        <v>19</v>
      </c>
      <c r="L3" s="6"/>
      <c r="M3" s="5"/>
      <c r="N3" s="5">
        <v>5.6</v>
      </c>
      <c r="O3" s="5">
        <v>5</v>
      </c>
      <c r="P3" s="6">
        <v>16</v>
      </c>
      <c r="Q3" s="6">
        <v>13</v>
      </c>
    </row>
    <row r="4" spans="1:17" ht="15.6" x14ac:dyDescent="0.3">
      <c r="A4" s="2">
        <v>5.75</v>
      </c>
      <c r="B4" s="5"/>
      <c r="C4" s="5"/>
      <c r="D4" s="5">
        <v>16.600000000000001</v>
      </c>
      <c r="E4" s="6">
        <v>1775</v>
      </c>
      <c r="F4" s="6">
        <v>4200</v>
      </c>
      <c r="G4" s="7">
        <v>3.4</v>
      </c>
      <c r="H4" s="7">
        <v>1.22</v>
      </c>
      <c r="I4" s="6"/>
      <c r="J4" s="6"/>
      <c r="K4" s="6">
        <v>20</v>
      </c>
      <c r="L4" s="6"/>
      <c r="M4" s="5"/>
      <c r="N4" s="5">
        <v>5.8</v>
      </c>
      <c r="O4" s="5">
        <v>5.2</v>
      </c>
      <c r="P4" s="6">
        <v>17</v>
      </c>
      <c r="Q4" s="6">
        <v>14</v>
      </c>
    </row>
    <row r="5" spans="1:17" ht="15.6" x14ac:dyDescent="0.3">
      <c r="A5" s="2" t="s">
        <v>26</v>
      </c>
      <c r="B5" s="5"/>
      <c r="C5" s="5"/>
      <c r="D5" s="5">
        <v>16.3</v>
      </c>
      <c r="E5" s="6">
        <v>1850</v>
      </c>
      <c r="F5" s="6">
        <v>4300</v>
      </c>
      <c r="G5" s="7">
        <v>3.5</v>
      </c>
      <c r="H5" s="7">
        <v>1.24</v>
      </c>
      <c r="I5" s="6"/>
      <c r="J5" s="6"/>
      <c r="K5" s="6">
        <v>21</v>
      </c>
      <c r="L5" s="6"/>
      <c r="M5" s="5"/>
      <c r="N5" s="5">
        <v>6</v>
      </c>
      <c r="O5" s="5">
        <v>5.4</v>
      </c>
      <c r="P5" s="6">
        <v>18</v>
      </c>
      <c r="Q5" s="6">
        <v>15</v>
      </c>
    </row>
    <row r="6" spans="1:17" ht="15.6" x14ac:dyDescent="0.3">
      <c r="A6" s="2" t="s">
        <v>27</v>
      </c>
      <c r="B6" s="5"/>
      <c r="C6" s="5"/>
      <c r="D6" s="5">
        <v>16</v>
      </c>
      <c r="E6" s="6">
        <v>1925</v>
      </c>
      <c r="F6" s="6">
        <v>4400</v>
      </c>
      <c r="G6" s="7">
        <v>3.6</v>
      </c>
      <c r="H6" s="7">
        <v>1.26</v>
      </c>
      <c r="I6" s="6"/>
      <c r="J6" s="6"/>
      <c r="K6" s="6">
        <v>22</v>
      </c>
      <c r="L6" s="6"/>
      <c r="M6" s="5"/>
      <c r="N6" s="5">
        <v>6.2</v>
      </c>
      <c r="O6" s="5">
        <v>5.6</v>
      </c>
      <c r="P6" s="6">
        <v>19</v>
      </c>
      <c r="Q6" s="6">
        <v>16</v>
      </c>
    </row>
    <row r="7" spans="1:17" ht="15.6" x14ac:dyDescent="0.3">
      <c r="A7" s="2">
        <v>5</v>
      </c>
      <c r="B7" s="5"/>
      <c r="C7" s="5"/>
      <c r="D7" s="5">
        <v>15.8</v>
      </c>
      <c r="E7" s="6">
        <v>2000</v>
      </c>
      <c r="F7" s="6">
        <v>4500</v>
      </c>
      <c r="G7" s="7">
        <v>3.5</v>
      </c>
      <c r="H7" s="7">
        <v>1.2</v>
      </c>
      <c r="I7" s="6"/>
      <c r="J7" s="6"/>
      <c r="K7" s="6">
        <v>23</v>
      </c>
      <c r="L7" s="6"/>
      <c r="M7" s="5"/>
      <c r="N7" s="5">
        <v>6.4</v>
      </c>
      <c r="O7" s="5">
        <v>5.8</v>
      </c>
      <c r="P7" s="6">
        <v>17</v>
      </c>
      <c r="Q7" s="6">
        <v>14</v>
      </c>
    </row>
    <row r="8" spans="1:17" ht="15.6" x14ac:dyDescent="0.3">
      <c r="A8" s="2">
        <v>4.75</v>
      </c>
      <c r="B8" s="5"/>
      <c r="C8" s="5"/>
      <c r="D8" s="5">
        <v>15.6</v>
      </c>
      <c r="E8" s="6">
        <v>2075</v>
      </c>
      <c r="F8" s="6">
        <v>4600</v>
      </c>
      <c r="G8" s="7">
        <v>3.6</v>
      </c>
      <c r="H8" s="7">
        <v>1.22</v>
      </c>
      <c r="I8" s="6"/>
      <c r="J8" s="6"/>
      <c r="K8" s="6">
        <v>24</v>
      </c>
      <c r="L8" s="6"/>
      <c r="M8" s="5"/>
      <c r="N8" s="5">
        <v>6.6</v>
      </c>
      <c r="O8" s="5">
        <v>6</v>
      </c>
      <c r="P8" s="6">
        <v>18</v>
      </c>
      <c r="Q8" s="6">
        <v>15</v>
      </c>
    </row>
    <row r="9" spans="1:17" ht="15.6" x14ac:dyDescent="0.3">
      <c r="A9" s="2">
        <v>4.5</v>
      </c>
      <c r="B9" s="5"/>
      <c r="C9" s="5"/>
      <c r="D9" s="5">
        <v>15.4</v>
      </c>
      <c r="E9" s="6">
        <v>2150</v>
      </c>
      <c r="F9" s="6">
        <v>4700</v>
      </c>
      <c r="G9" s="7">
        <v>3.7</v>
      </c>
      <c r="H9" s="7">
        <v>1.24</v>
      </c>
      <c r="I9" s="6"/>
      <c r="J9" s="6"/>
      <c r="K9" s="6">
        <v>25</v>
      </c>
      <c r="L9" s="6"/>
      <c r="M9" s="5"/>
      <c r="N9" s="5">
        <v>6.8</v>
      </c>
      <c r="O9" s="5">
        <v>6.2</v>
      </c>
      <c r="P9" s="6">
        <v>19</v>
      </c>
      <c r="Q9" s="6">
        <v>16</v>
      </c>
    </row>
    <row r="10" spans="1:17" ht="15.6" x14ac:dyDescent="0.3">
      <c r="A10" s="2">
        <v>4.25</v>
      </c>
      <c r="B10" s="5"/>
      <c r="C10" s="5"/>
      <c r="D10" s="5">
        <v>15.2</v>
      </c>
      <c r="E10" s="6">
        <v>2225</v>
      </c>
      <c r="F10" s="6">
        <v>4800</v>
      </c>
      <c r="G10" s="7">
        <v>3.8</v>
      </c>
      <c r="H10" s="7">
        <v>1.26</v>
      </c>
      <c r="I10" s="6"/>
      <c r="J10" s="6"/>
      <c r="K10" s="6">
        <v>26</v>
      </c>
      <c r="L10" s="6"/>
      <c r="M10" s="5"/>
      <c r="N10" s="5">
        <v>7</v>
      </c>
      <c r="O10" s="5">
        <v>6.4</v>
      </c>
      <c r="P10" s="6">
        <v>20</v>
      </c>
      <c r="Q10" s="6">
        <v>17</v>
      </c>
    </row>
    <row r="11" spans="1:17" ht="15.6" x14ac:dyDescent="0.3">
      <c r="A11" s="2">
        <v>4</v>
      </c>
      <c r="B11" s="5"/>
      <c r="C11" s="5"/>
      <c r="D11" s="5">
        <v>15</v>
      </c>
      <c r="E11" s="6">
        <v>2300</v>
      </c>
      <c r="F11" s="6">
        <v>4900</v>
      </c>
      <c r="G11" s="7">
        <v>3.9</v>
      </c>
      <c r="H11" s="7">
        <v>1.28</v>
      </c>
      <c r="I11" s="6"/>
      <c r="J11" s="6"/>
      <c r="K11" s="6">
        <v>27</v>
      </c>
      <c r="L11" s="6"/>
      <c r="M11" s="5"/>
      <c r="N11" s="5">
        <v>7.25</v>
      </c>
      <c r="O11" s="5">
        <v>6.6</v>
      </c>
      <c r="P11" s="6">
        <v>21</v>
      </c>
      <c r="Q11" s="6">
        <v>18</v>
      </c>
    </row>
    <row r="12" spans="1:17" ht="15.6" x14ac:dyDescent="0.3">
      <c r="A12" s="2">
        <v>3.75</v>
      </c>
      <c r="B12" s="5"/>
      <c r="C12" s="5"/>
      <c r="D12" s="5">
        <v>14.8</v>
      </c>
      <c r="E12" s="6">
        <v>2375</v>
      </c>
      <c r="F12" s="6">
        <v>5000</v>
      </c>
      <c r="G12" s="7">
        <v>4</v>
      </c>
      <c r="H12" s="7">
        <v>1.3</v>
      </c>
      <c r="I12" s="6"/>
      <c r="J12" s="6"/>
      <c r="K12" s="6">
        <v>28</v>
      </c>
      <c r="L12" s="6"/>
      <c r="M12" s="5"/>
      <c r="N12" s="5">
        <v>7.5</v>
      </c>
      <c r="O12" s="5">
        <v>6.8</v>
      </c>
      <c r="P12" s="6">
        <v>22</v>
      </c>
      <c r="Q12" s="6">
        <v>19</v>
      </c>
    </row>
    <row r="13" spans="1:17" ht="15.6" x14ac:dyDescent="0.3">
      <c r="A13" s="2">
        <v>3.5</v>
      </c>
      <c r="B13" s="5"/>
      <c r="C13" s="5"/>
      <c r="D13" s="5">
        <v>14.6</v>
      </c>
      <c r="E13" s="6">
        <v>2450</v>
      </c>
      <c r="F13" s="6">
        <v>5100</v>
      </c>
      <c r="G13" s="7">
        <v>4.0999999999999996</v>
      </c>
      <c r="H13" s="7">
        <v>1.32</v>
      </c>
      <c r="I13" s="6"/>
      <c r="J13" s="6"/>
      <c r="K13" s="6">
        <v>29</v>
      </c>
      <c r="L13" s="6"/>
      <c r="M13" s="5"/>
      <c r="N13" s="5">
        <v>7.75</v>
      </c>
      <c r="O13" s="5">
        <v>7</v>
      </c>
      <c r="P13" s="6">
        <v>23</v>
      </c>
      <c r="Q13" s="6">
        <v>20</v>
      </c>
    </row>
    <row r="14" spans="1:17" ht="15.6" x14ac:dyDescent="0.3">
      <c r="A14" s="2">
        <v>3.25</v>
      </c>
      <c r="B14" s="5"/>
      <c r="C14" s="5"/>
      <c r="D14" s="5">
        <v>14.4</v>
      </c>
      <c r="E14" s="6">
        <v>2525</v>
      </c>
      <c r="F14" s="6">
        <v>5200</v>
      </c>
      <c r="G14" s="7">
        <v>4.2</v>
      </c>
      <c r="H14" s="7">
        <v>1.34</v>
      </c>
      <c r="I14" s="6"/>
      <c r="J14" s="6"/>
      <c r="K14" s="6">
        <v>30</v>
      </c>
      <c r="L14" s="6"/>
      <c r="M14" s="5"/>
      <c r="N14" s="5">
        <v>8</v>
      </c>
      <c r="O14" s="5">
        <v>7.25</v>
      </c>
      <c r="P14" s="6">
        <v>24</v>
      </c>
      <c r="Q14" s="6">
        <v>21</v>
      </c>
    </row>
    <row r="15" spans="1:17" ht="15.6" x14ac:dyDescent="0.3">
      <c r="A15" s="2">
        <v>3</v>
      </c>
      <c r="B15" s="5"/>
      <c r="C15" s="5"/>
      <c r="D15" s="5">
        <v>14.2</v>
      </c>
      <c r="E15" s="6">
        <v>2600</v>
      </c>
      <c r="F15" s="6">
        <v>5300</v>
      </c>
      <c r="G15" s="7">
        <v>4.3</v>
      </c>
      <c r="H15" s="7">
        <v>1.36</v>
      </c>
      <c r="I15" s="6"/>
      <c r="J15" s="6"/>
      <c r="K15" s="6">
        <v>31</v>
      </c>
      <c r="L15" s="6"/>
      <c r="M15" s="5"/>
      <c r="N15" s="5">
        <v>8.25</v>
      </c>
      <c r="O15" s="5">
        <v>7.5</v>
      </c>
      <c r="P15" s="6">
        <v>25</v>
      </c>
      <c r="Q15" s="6">
        <v>22</v>
      </c>
    </row>
    <row r="16" spans="1:17" ht="15.6" x14ac:dyDescent="0.3">
      <c r="A16" s="2">
        <v>2.75</v>
      </c>
      <c r="B16" s="5"/>
      <c r="C16" s="5"/>
      <c r="D16" s="5">
        <v>14.1</v>
      </c>
      <c r="E16" s="6">
        <v>2650</v>
      </c>
      <c r="F16" s="6">
        <v>5400</v>
      </c>
      <c r="G16" s="7">
        <v>4.4000000000000004</v>
      </c>
      <c r="H16" s="7">
        <v>1.38</v>
      </c>
      <c r="I16" s="6"/>
      <c r="J16" s="6"/>
      <c r="K16" s="6">
        <v>32</v>
      </c>
      <c r="L16" s="6"/>
      <c r="M16" s="5"/>
      <c r="N16" s="5">
        <v>8.5</v>
      </c>
      <c r="O16" s="5">
        <v>7.75</v>
      </c>
      <c r="P16" s="6">
        <v>26</v>
      </c>
      <c r="Q16" s="6">
        <v>23</v>
      </c>
    </row>
    <row r="17" spans="1:17" ht="15.6" x14ac:dyDescent="0.3">
      <c r="A17" s="2">
        <v>2.5</v>
      </c>
      <c r="B17" s="5"/>
      <c r="C17" s="5"/>
      <c r="D17" s="5">
        <v>14</v>
      </c>
      <c r="E17" s="6">
        <v>2700</v>
      </c>
      <c r="F17" s="6">
        <v>5500</v>
      </c>
      <c r="G17" s="7">
        <v>4.5</v>
      </c>
      <c r="H17" s="7">
        <v>1.4</v>
      </c>
      <c r="I17" s="6"/>
      <c r="J17" s="6"/>
      <c r="K17" s="6">
        <v>33</v>
      </c>
      <c r="L17" s="6"/>
      <c r="M17" s="5"/>
      <c r="N17" s="5">
        <v>8.75</v>
      </c>
      <c r="O17" s="5">
        <v>8</v>
      </c>
      <c r="P17" s="6">
        <v>27</v>
      </c>
      <c r="Q17" s="6">
        <v>24</v>
      </c>
    </row>
    <row r="18" spans="1:17" ht="15.6" x14ac:dyDescent="0.3">
      <c r="A18" s="2">
        <v>2.25</v>
      </c>
      <c r="B18" s="5"/>
      <c r="C18" s="5"/>
      <c r="D18" s="5">
        <v>13.8</v>
      </c>
      <c r="E18" s="6">
        <v>2750</v>
      </c>
      <c r="F18" s="6">
        <v>5600</v>
      </c>
      <c r="G18" s="7">
        <v>4.5999999999999996</v>
      </c>
      <c r="H18" s="7">
        <v>1.42</v>
      </c>
      <c r="I18" s="6"/>
      <c r="J18" s="6"/>
      <c r="K18" s="6">
        <v>34</v>
      </c>
      <c r="L18" s="6"/>
      <c r="M18" s="5"/>
      <c r="N18" s="5">
        <v>9</v>
      </c>
      <c r="O18" s="5">
        <v>8.25</v>
      </c>
      <c r="P18" s="6">
        <v>28</v>
      </c>
      <c r="Q18" s="6">
        <v>25</v>
      </c>
    </row>
    <row r="19" spans="1:17" ht="15.6" x14ac:dyDescent="0.3">
      <c r="A19" s="2">
        <v>2</v>
      </c>
      <c r="B19" s="5"/>
      <c r="C19" s="5"/>
      <c r="D19" s="5">
        <v>13.6</v>
      </c>
      <c r="E19" s="6">
        <v>2800</v>
      </c>
      <c r="F19" s="6">
        <v>5700</v>
      </c>
      <c r="G19" s="7">
        <v>4.7</v>
      </c>
      <c r="H19" s="7">
        <v>1.44</v>
      </c>
      <c r="I19" s="6"/>
      <c r="J19" s="6"/>
      <c r="K19" s="6">
        <v>35</v>
      </c>
      <c r="L19" s="6"/>
      <c r="M19" s="5"/>
      <c r="N19" s="5">
        <v>9.25</v>
      </c>
      <c r="O19" s="5">
        <v>8.5</v>
      </c>
      <c r="P19" s="6">
        <v>29</v>
      </c>
      <c r="Q19" s="6">
        <v>26</v>
      </c>
    </row>
    <row r="20" spans="1:17" ht="15.6" x14ac:dyDescent="0.3">
      <c r="A20" s="2">
        <v>1.75</v>
      </c>
      <c r="B20" s="5"/>
      <c r="C20" s="5"/>
      <c r="D20" s="5">
        <v>13.5</v>
      </c>
      <c r="E20" s="6">
        <v>2850</v>
      </c>
      <c r="F20" s="6">
        <v>5800</v>
      </c>
      <c r="G20" s="7">
        <v>4.8</v>
      </c>
      <c r="H20" s="7">
        <v>1.46</v>
      </c>
      <c r="I20" s="6"/>
      <c r="J20" s="6"/>
      <c r="K20" s="6">
        <v>36</v>
      </c>
      <c r="L20" s="6"/>
      <c r="M20" s="5"/>
      <c r="N20" s="5">
        <v>9.5</v>
      </c>
      <c r="O20" s="5">
        <v>8.75</v>
      </c>
      <c r="P20" s="6">
        <v>30</v>
      </c>
      <c r="Q20" s="6">
        <v>27</v>
      </c>
    </row>
    <row r="21" spans="1:17" ht="15.6" x14ac:dyDescent="0.3">
      <c r="A21" s="2">
        <v>1.5</v>
      </c>
      <c r="B21" s="5"/>
      <c r="C21" s="5"/>
      <c r="D21" s="5">
        <v>13.3</v>
      </c>
      <c r="E21" s="6">
        <v>2900</v>
      </c>
      <c r="F21" s="6">
        <v>5900</v>
      </c>
      <c r="G21" s="7">
        <v>4.9000000000000004</v>
      </c>
      <c r="H21" s="7">
        <v>1.48</v>
      </c>
      <c r="I21" s="6"/>
      <c r="J21" s="6"/>
      <c r="K21" s="6">
        <v>37</v>
      </c>
      <c r="L21" s="6"/>
      <c r="M21" s="5"/>
      <c r="N21" s="5">
        <v>9.75</v>
      </c>
      <c r="O21" s="5">
        <v>9</v>
      </c>
      <c r="P21" s="6">
        <v>31</v>
      </c>
      <c r="Q21" s="6">
        <v>28</v>
      </c>
    </row>
    <row r="22" spans="1:17" ht="15.6" x14ac:dyDescent="0.3">
      <c r="A22" s="2">
        <v>1.25</v>
      </c>
      <c r="B22" s="5"/>
      <c r="C22" s="5"/>
      <c r="D22" s="5">
        <v>13.2</v>
      </c>
      <c r="E22" s="6">
        <v>2950</v>
      </c>
      <c r="F22" s="6">
        <v>6000</v>
      </c>
      <c r="G22" s="7">
        <v>5</v>
      </c>
      <c r="H22" s="7">
        <v>1.5</v>
      </c>
      <c r="I22" s="6"/>
      <c r="J22" s="6"/>
      <c r="K22" s="6">
        <v>38</v>
      </c>
      <c r="L22" s="6"/>
      <c r="M22" s="5"/>
      <c r="N22" s="5">
        <v>10</v>
      </c>
      <c r="O22" s="5">
        <v>9.25</v>
      </c>
      <c r="P22" s="6">
        <v>32</v>
      </c>
      <c r="Q22" s="6">
        <v>29</v>
      </c>
    </row>
    <row r="23" spans="1:17" ht="15.6" x14ac:dyDescent="0.3">
      <c r="A23" s="2">
        <v>1</v>
      </c>
      <c r="B23" s="5"/>
      <c r="C23" s="5"/>
      <c r="D23" s="5">
        <v>13</v>
      </c>
      <c r="E23" s="6">
        <v>3000</v>
      </c>
      <c r="F23" s="6">
        <v>6100</v>
      </c>
      <c r="G23" s="7">
        <v>5.0999999999999996</v>
      </c>
      <c r="H23" s="7">
        <v>1.52</v>
      </c>
      <c r="I23" s="6"/>
      <c r="J23" s="6"/>
      <c r="K23" s="6">
        <v>39</v>
      </c>
      <c r="L23" s="6"/>
      <c r="M23" s="5"/>
      <c r="N23" s="5">
        <v>10.25</v>
      </c>
      <c r="O23" s="5">
        <v>9.5</v>
      </c>
      <c r="P23" s="6">
        <v>33</v>
      </c>
      <c r="Q23" s="6">
        <v>30</v>
      </c>
    </row>
  </sheetData>
  <sortState xmlns:xlrd2="http://schemas.microsoft.com/office/spreadsheetml/2017/richdata2" ref="D26:Q46">
    <sortCondition descending="1" ref="D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/>
      <c r="C3" s="5">
        <v>14.6</v>
      </c>
      <c r="D3" s="5">
        <v>18.100000000000001</v>
      </c>
      <c r="E3" s="6">
        <v>1250</v>
      </c>
      <c r="F3" s="6">
        <v>3300</v>
      </c>
      <c r="G3" s="7">
        <v>2.35</v>
      </c>
      <c r="H3" s="7">
        <v>0.98</v>
      </c>
      <c r="I3" s="6"/>
      <c r="J3" s="6"/>
      <c r="K3" s="6">
        <v>10</v>
      </c>
      <c r="L3" s="6"/>
      <c r="M3" s="5">
        <v>3.9</v>
      </c>
      <c r="N3" s="5">
        <v>3.4</v>
      </c>
      <c r="O3" s="5"/>
      <c r="P3" s="6">
        <v>8</v>
      </c>
      <c r="Q3" s="6"/>
    </row>
    <row r="4" spans="1:17" ht="15.6" x14ac:dyDescent="0.3">
      <c r="A4" s="2">
        <v>5.75</v>
      </c>
      <c r="B4" s="5"/>
      <c r="C4" s="5">
        <v>14.4</v>
      </c>
      <c r="D4" s="5">
        <v>17.899999999999999</v>
      </c>
      <c r="E4" s="6">
        <v>1300</v>
      </c>
      <c r="F4" s="6">
        <v>3400</v>
      </c>
      <c r="G4" s="7">
        <v>2.4500000000000002</v>
      </c>
      <c r="H4" s="7">
        <v>1</v>
      </c>
      <c r="I4" s="6"/>
      <c r="J4" s="6"/>
      <c r="K4" s="6">
        <v>11</v>
      </c>
      <c r="L4" s="6"/>
      <c r="M4" s="5">
        <v>4.0999999999999996</v>
      </c>
      <c r="N4" s="5">
        <v>3.7</v>
      </c>
      <c r="O4" s="5"/>
      <c r="P4" s="6">
        <v>8.5</v>
      </c>
      <c r="Q4" s="6"/>
    </row>
    <row r="5" spans="1:17" ht="15.6" x14ac:dyDescent="0.3">
      <c r="A5" s="2" t="s">
        <v>26</v>
      </c>
      <c r="B5" s="5"/>
      <c r="C5" s="5">
        <v>14.2</v>
      </c>
      <c r="D5" s="5">
        <v>17.7</v>
      </c>
      <c r="E5" s="6">
        <v>1350</v>
      </c>
      <c r="F5" s="6">
        <v>3500</v>
      </c>
      <c r="G5" s="7">
        <v>2.5499999999999998</v>
      </c>
      <c r="H5" s="7">
        <v>1.02</v>
      </c>
      <c r="I5" s="6"/>
      <c r="J5" s="6"/>
      <c r="K5" s="6">
        <v>12</v>
      </c>
      <c r="L5" s="6"/>
      <c r="M5" s="5">
        <v>4.4000000000000004</v>
      </c>
      <c r="N5" s="5">
        <v>4</v>
      </c>
      <c r="O5" s="5"/>
      <c r="P5" s="6">
        <v>9</v>
      </c>
      <c r="Q5" s="6"/>
    </row>
    <row r="6" spans="1:17" ht="15.6" x14ac:dyDescent="0.3">
      <c r="A6" s="2" t="s">
        <v>27</v>
      </c>
      <c r="B6" s="5"/>
      <c r="C6" s="5">
        <v>14</v>
      </c>
      <c r="D6" s="5">
        <v>17.5</v>
      </c>
      <c r="E6" s="6">
        <v>1425</v>
      </c>
      <c r="F6" s="6">
        <v>3600</v>
      </c>
      <c r="G6" s="7">
        <v>2.65</v>
      </c>
      <c r="H6" s="7">
        <v>1.04</v>
      </c>
      <c r="I6" s="6"/>
      <c r="J6" s="6"/>
      <c r="K6" s="6">
        <v>13</v>
      </c>
      <c r="L6" s="6"/>
      <c r="M6" s="5">
        <v>4.7</v>
      </c>
      <c r="N6" s="5">
        <v>4.3</v>
      </c>
      <c r="O6" s="5"/>
      <c r="P6" s="6">
        <v>9.5</v>
      </c>
      <c r="Q6" s="6"/>
    </row>
    <row r="7" spans="1:17" ht="15.6" x14ac:dyDescent="0.3">
      <c r="A7" s="2">
        <v>5</v>
      </c>
      <c r="B7" s="5"/>
      <c r="C7" s="5">
        <v>13.8</v>
      </c>
      <c r="D7" s="5">
        <v>17.3</v>
      </c>
      <c r="E7" s="6">
        <v>1500</v>
      </c>
      <c r="F7" s="6">
        <v>3700</v>
      </c>
      <c r="G7" s="7">
        <v>2.75</v>
      </c>
      <c r="H7" s="7">
        <v>1.06</v>
      </c>
      <c r="I7" s="6"/>
      <c r="J7" s="6"/>
      <c r="K7" s="6">
        <v>14</v>
      </c>
      <c r="L7" s="6"/>
      <c r="M7" s="5">
        <v>5</v>
      </c>
      <c r="N7" s="5">
        <v>4.5999999999999996</v>
      </c>
      <c r="O7" s="5"/>
      <c r="P7" s="6">
        <v>10</v>
      </c>
      <c r="Q7" s="6"/>
    </row>
    <row r="8" spans="1:17" ht="15.6" x14ac:dyDescent="0.3">
      <c r="A8" s="2">
        <v>4.75</v>
      </c>
      <c r="B8" s="5"/>
      <c r="C8" s="5">
        <v>13.6</v>
      </c>
      <c r="D8" s="5">
        <v>17</v>
      </c>
      <c r="E8" s="6">
        <v>1575</v>
      </c>
      <c r="F8" s="6">
        <v>3800</v>
      </c>
      <c r="G8" s="7">
        <v>2.85</v>
      </c>
      <c r="H8" s="7">
        <v>1.08</v>
      </c>
      <c r="I8" s="6"/>
      <c r="J8" s="6"/>
      <c r="K8" s="6">
        <v>15</v>
      </c>
      <c r="L8" s="6"/>
      <c r="M8" s="5">
        <v>5.3</v>
      </c>
      <c r="N8" s="5">
        <v>4.9000000000000004</v>
      </c>
      <c r="O8" s="5"/>
      <c r="P8" s="6">
        <v>10.5</v>
      </c>
      <c r="Q8" s="6"/>
    </row>
    <row r="9" spans="1:17" ht="15.6" x14ac:dyDescent="0.3">
      <c r="A9" s="2">
        <v>4.5</v>
      </c>
      <c r="B9" s="5"/>
      <c r="C9" s="5">
        <v>13.4</v>
      </c>
      <c r="D9" s="5">
        <v>16.7</v>
      </c>
      <c r="E9" s="6">
        <v>1650</v>
      </c>
      <c r="F9" s="6">
        <v>3900</v>
      </c>
      <c r="G9" s="7">
        <v>2.95</v>
      </c>
      <c r="H9" s="7">
        <v>1.1000000000000001</v>
      </c>
      <c r="I9" s="6"/>
      <c r="J9" s="6"/>
      <c r="K9" s="6">
        <v>16</v>
      </c>
      <c r="L9" s="6"/>
      <c r="M9" s="5">
        <v>5.6</v>
      </c>
      <c r="N9" s="5">
        <v>5.2</v>
      </c>
      <c r="O9" s="5"/>
      <c r="P9" s="6">
        <v>11</v>
      </c>
      <c r="Q9" s="6"/>
    </row>
    <row r="10" spans="1:17" ht="15.6" x14ac:dyDescent="0.3">
      <c r="A10" s="2">
        <v>4.25</v>
      </c>
      <c r="B10" s="5"/>
      <c r="C10" s="5">
        <v>13.2</v>
      </c>
      <c r="D10" s="5">
        <v>16.5</v>
      </c>
      <c r="E10" s="6">
        <v>1725</v>
      </c>
      <c r="F10" s="6">
        <v>4000</v>
      </c>
      <c r="G10" s="7">
        <v>3.05</v>
      </c>
      <c r="H10" s="7">
        <v>1.1200000000000001</v>
      </c>
      <c r="I10" s="6"/>
      <c r="J10" s="6"/>
      <c r="K10" s="6">
        <v>17</v>
      </c>
      <c r="L10" s="6"/>
      <c r="M10" s="5">
        <v>5.9</v>
      </c>
      <c r="N10" s="5">
        <v>5.5</v>
      </c>
      <c r="O10" s="5"/>
      <c r="P10" s="6">
        <v>11.5</v>
      </c>
      <c r="Q10" s="6"/>
    </row>
    <row r="11" spans="1:17" ht="15.6" x14ac:dyDescent="0.3">
      <c r="A11" s="2">
        <v>4</v>
      </c>
      <c r="B11" s="5"/>
      <c r="C11" s="5">
        <v>13</v>
      </c>
      <c r="D11" s="5">
        <v>16.3</v>
      </c>
      <c r="E11" s="6">
        <v>1800</v>
      </c>
      <c r="F11" s="6">
        <v>4100</v>
      </c>
      <c r="G11" s="7">
        <v>3.15</v>
      </c>
      <c r="H11" s="7">
        <v>1.1399999999999999</v>
      </c>
      <c r="I11" s="6"/>
      <c r="J11" s="6"/>
      <c r="K11" s="6">
        <v>18</v>
      </c>
      <c r="L11" s="6"/>
      <c r="M11" s="5">
        <v>6.1</v>
      </c>
      <c r="N11" s="5">
        <v>5.7</v>
      </c>
      <c r="O11" s="5"/>
      <c r="P11" s="6">
        <v>12</v>
      </c>
      <c r="Q11" s="6"/>
    </row>
    <row r="12" spans="1:17" ht="15.6" x14ac:dyDescent="0.3">
      <c r="A12" s="2">
        <v>3.75</v>
      </c>
      <c r="B12" s="5"/>
      <c r="C12" s="5">
        <v>12.8</v>
      </c>
      <c r="D12" s="5">
        <v>16.100000000000001</v>
      </c>
      <c r="E12" s="6">
        <v>1875</v>
      </c>
      <c r="F12" s="6">
        <v>4200</v>
      </c>
      <c r="G12" s="7">
        <v>3.25</v>
      </c>
      <c r="H12" s="7">
        <v>1.1599999999999999</v>
      </c>
      <c r="I12" s="6"/>
      <c r="J12" s="6"/>
      <c r="K12" s="6">
        <v>19</v>
      </c>
      <c r="L12" s="6"/>
      <c r="M12" s="5">
        <v>6.3</v>
      </c>
      <c r="N12" s="5">
        <v>5.9</v>
      </c>
      <c r="O12" s="5"/>
      <c r="P12" s="6">
        <v>12.5</v>
      </c>
      <c r="Q12" s="6"/>
    </row>
    <row r="13" spans="1:17" ht="15.6" x14ac:dyDescent="0.3">
      <c r="A13" s="2">
        <v>3.5</v>
      </c>
      <c r="B13" s="5"/>
      <c r="C13" s="5">
        <v>12.6</v>
      </c>
      <c r="D13" s="5">
        <v>15.9</v>
      </c>
      <c r="E13" s="6">
        <v>1950</v>
      </c>
      <c r="F13" s="6">
        <v>4300</v>
      </c>
      <c r="G13" s="7">
        <v>3.35</v>
      </c>
      <c r="H13" s="7">
        <v>1.17</v>
      </c>
      <c r="I13" s="6"/>
      <c r="J13" s="6"/>
      <c r="K13" s="6">
        <v>20</v>
      </c>
      <c r="L13" s="6"/>
      <c r="M13" s="5">
        <v>6.5</v>
      </c>
      <c r="N13" s="5">
        <v>6.1</v>
      </c>
      <c r="O13" s="5"/>
      <c r="P13" s="6">
        <v>13</v>
      </c>
      <c r="Q13" s="6"/>
    </row>
    <row r="14" spans="1:17" ht="15.6" x14ac:dyDescent="0.3">
      <c r="A14" s="2">
        <v>3.25</v>
      </c>
      <c r="B14" s="5"/>
      <c r="C14" s="5">
        <v>12.4</v>
      </c>
      <c r="D14" s="5">
        <v>15.7</v>
      </c>
      <c r="E14" s="6">
        <v>2025</v>
      </c>
      <c r="F14" s="6">
        <v>4400</v>
      </c>
      <c r="G14" s="7">
        <v>3.45</v>
      </c>
      <c r="H14" s="7">
        <v>1.19</v>
      </c>
      <c r="I14" s="6"/>
      <c r="J14" s="6"/>
      <c r="K14" s="6">
        <v>21</v>
      </c>
      <c r="L14" s="6"/>
      <c r="M14" s="5">
        <v>6.7</v>
      </c>
      <c r="N14" s="5">
        <v>6.3</v>
      </c>
      <c r="O14" s="5"/>
      <c r="P14" s="6">
        <v>13.5</v>
      </c>
      <c r="Q14" s="6"/>
    </row>
    <row r="15" spans="1:17" ht="15.6" x14ac:dyDescent="0.3">
      <c r="A15" s="2">
        <v>3</v>
      </c>
      <c r="B15" s="5"/>
      <c r="C15" s="5">
        <v>12.2</v>
      </c>
      <c r="D15" s="5">
        <v>15.5</v>
      </c>
      <c r="E15" s="6">
        <v>2100</v>
      </c>
      <c r="F15" s="6">
        <v>4500</v>
      </c>
      <c r="G15" s="7">
        <v>3.55</v>
      </c>
      <c r="H15" s="7">
        <v>1.2</v>
      </c>
      <c r="I15" s="6"/>
      <c r="J15" s="6"/>
      <c r="K15" s="6">
        <v>22</v>
      </c>
      <c r="L15" s="6"/>
      <c r="M15" s="5">
        <v>6.9</v>
      </c>
      <c r="N15" s="5">
        <v>6.5</v>
      </c>
      <c r="O15" s="5"/>
      <c r="P15" s="6">
        <v>14</v>
      </c>
      <c r="Q15" s="6"/>
    </row>
    <row r="16" spans="1:17" ht="15.6" x14ac:dyDescent="0.3">
      <c r="A16" s="2">
        <v>2.75</v>
      </c>
      <c r="B16" s="5"/>
      <c r="C16" s="5">
        <v>12</v>
      </c>
      <c r="D16" s="5">
        <v>15.3</v>
      </c>
      <c r="E16" s="6">
        <v>2175</v>
      </c>
      <c r="F16" s="6">
        <v>4600</v>
      </c>
      <c r="G16" s="7">
        <v>3.65</v>
      </c>
      <c r="H16" s="7">
        <v>1.22</v>
      </c>
      <c r="I16" s="6"/>
      <c r="J16" s="6"/>
      <c r="K16" s="6">
        <v>23</v>
      </c>
      <c r="L16" s="6"/>
      <c r="M16" s="5">
        <v>7.1</v>
      </c>
      <c r="N16" s="5">
        <v>6.7</v>
      </c>
      <c r="O16" s="5"/>
      <c r="P16" s="6">
        <v>15</v>
      </c>
      <c r="Q16" s="6"/>
    </row>
    <row r="17" spans="1:17" ht="15.6" x14ac:dyDescent="0.3">
      <c r="A17" s="2">
        <v>2.5</v>
      </c>
      <c r="B17" s="5"/>
      <c r="C17" s="5">
        <v>11.8</v>
      </c>
      <c r="D17" s="5">
        <v>15.1</v>
      </c>
      <c r="E17" s="6">
        <v>2250</v>
      </c>
      <c r="F17" s="6">
        <v>4700</v>
      </c>
      <c r="G17" s="7">
        <v>3.75</v>
      </c>
      <c r="H17" s="7">
        <v>1.23</v>
      </c>
      <c r="I17" s="6"/>
      <c r="J17" s="6"/>
      <c r="K17" s="6">
        <v>24</v>
      </c>
      <c r="L17" s="6"/>
      <c r="M17" s="5">
        <v>7.3</v>
      </c>
      <c r="N17" s="5">
        <v>6.9</v>
      </c>
      <c r="O17" s="5"/>
      <c r="P17" s="6">
        <v>16</v>
      </c>
      <c r="Q17" s="6"/>
    </row>
    <row r="18" spans="1:17" ht="15.6" x14ac:dyDescent="0.3">
      <c r="A18" s="2">
        <v>2.25</v>
      </c>
      <c r="B18" s="5"/>
      <c r="C18" s="5">
        <v>11.6</v>
      </c>
      <c r="D18" s="5">
        <v>14.9</v>
      </c>
      <c r="E18" s="6">
        <v>2300</v>
      </c>
      <c r="F18" s="6">
        <v>4800</v>
      </c>
      <c r="G18" s="7">
        <v>3.85</v>
      </c>
      <c r="H18" s="7">
        <v>1.25</v>
      </c>
      <c r="I18" s="6"/>
      <c r="J18" s="6"/>
      <c r="K18" s="6">
        <v>25</v>
      </c>
      <c r="L18" s="6"/>
      <c r="M18" s="5">
        <v>7.45</v>
      </c>
      <c r="N18" s="5">
        <v>7.05</v>
      </c>
      <c r="O18" s="5"/>
      <c r="P18" s="6">
        <v>17</v>
      </c>
      <c r="Q18" s="6"/>
    </row>
    <row r="19" spans="1:17" ht="15.6" x14ac:dyDescent="0.3">
      <c r="A19" s="2">
        <v>2</v>
      </c>
      <c r="B19" s="5"/>
      <c r="C19" s="5">
        <v>11.4</v>
      </c>
      <c r="D19" s="5">
        <v>14.7</v>
      </c>
      <c r="E19" s="6">
        <v>2350</v>
      </c>
      <c r="F19" s="6">
        <v>4900</v>
      </c>
      <c r="G19" s="7">
        <v>3.95</v>
      </c>
      <c r="H19" s="7">
        <v>1.26</v>
      </c>
      <c r="I19" s="6"/>
      <c r="J19" s="6"/>
      <c r="K19" s="6">
        <v>26</v>
      </c>
      <c r="L19" s="6"/>
      <c r="M19" s="5">
        <v>7.6</v>
      </c>
      <c r="N19" s="5">
        <v>7.2</v>
      </c>
      <c r="O19" s="5"/>
      <c r="P19" s="6">
        <v>18</v>
      </c>
      <c r="Q19" s="6"/>
    </row>
    <row r="20" spans="1:17" ht="15.6" x14ac:dyDescent="0.3">
      <c r="A20" s="2">
        <v>1.75</v>
      </c>
      <c r="B20" s="5"/>
      <c r="C20" s="5">
        <v>11.2</v>
      </c>
      <c r="D20" s="5">
        <v>14.5</v>
      </c>
      <c r="E20" s="6">
        <v>2400</v>
      </c>
      <c r="F20" s="6">
        <v>5000</v>
      </c>
      <c r="G20" s="7">
        <v>4.05</v>
      </c>
      <c r="H20" s="7">
        <v>1.28</v>
      </c>
      <c r="I20" s="6"/>
      <c r="J20" s="6"/>
      <c r="K20" s="6">
        <v>27</v>
      </c>
      <c r="L20" s="6"/>
      <c r="M20" s="5">
        <v>7.8</v>
      </c>
      <c r="N20" s="5">
        <v>7.35</v>
      </c>
      <c r="O20" s="5"/>
      <c r="P20" s="6">
        <v>19</v>
      </c>
      <c r="Q20" s="6"/>
    </row>
    <row r="21" spans="1:17" ht="15.6" x14ac:dyDescent="0.3">
      <c r="A21" s="2">
        <v>1.5</v>
      </c>
      <c r="B21" s="5"/>
      <c r="C21" s="5">
        <v>11</v>
      </c>
      <c r="D21" s="5">
        <v>14.3</v>
      </c>
      <c r="E21" s="6">
        <v>2450</v>
      </c>
      <c r="F21" s="6">
        <v>5100</v>
      </c>
      <c r="G21" s="7">
        <v>4.1500000000000004</v>
      </c>
      <c r="H21" s="7">
        <v>1.3</v>
      </c>
      <c r="I21" s="6"/>
      <c r="J21" s="6"/>
      <c r="K21" s="6">
        <v>28</v>
      </c>
      <c r="L21" s="6"/>
      <c r="M21" s="5">
        <v>8</v>
      </c>
      <c r="N21" s="5">
        <v>7.5</v>
      </c>
      <c r="O21" s="5"/>
      <c r="P21" s="6">
        <v>20</v>
      </c>
      <c r="Q21" s="6"/>
    </row>
    <row r="22" spans="1:17" ht="15.6" x14ac:dyDescent="0.3">
      <c r="A22" s="2">
        <v>1.25</v>
      </c>
      <c r="B22" s="5"/>
      <c r="C22" s="5">
        <v>10.9</v>
      </c>
      <c r="D22" s="5">
        <v>14.2</v>
      </c>
      <c r="E22" s="6">
        <v>2500</v>
      </c>
      <c r="F22" s="6">
        <v>5200</v>
      </c>
      <c r="G22" s="7">
        <v>4.2</v>
      </c>
      <c r="H22" s="7">
        <v>1.32</v>
      </c>
      <c r="I22" s="6"/>
      <c r="J22" s="6"/>
      <c r="K22" s="6">
        <v>29</v>
      </c>
      <c r="L22" s="6"/>
      <c r="M22" s="5">
        <v>8.1999999999999993</v>
      </c>
      <c r="N22" s="5">
        <v>7.6</v>
      </c>
      <c r="O22" s="5"/>
      <c r="P22" s="6">
        <v>21</v>
      </c>
      <c r="Q22" s="6"/>
    </row>
    <row r="23" spans="1:17" ht="15.6" x14ac:dyDescent="0.3">
      <c r="A23" s="2">
        <v>1</v>
      </c>
      <c r="B23" s="5"/>
      <c r="C23" s="5">
        <v>10.8</v>
      </c>
      <c r="D23" s="5">
        <v>14.1</v>
      </c>
      <c r="E23" s="6">
        <v>2550</v>
      </c>
      <c r="F23" s="6">
        <v>5300</v>
      </c>
      <c r="G23" s="7">
        <v>4.25</v>
      </c>
      <c r="H23" s="7">
        <v>1.34</v>
      </c>
      <c r="I23" s="6"/>
      <c r="J23" s="6"/>
      <c r="K23" s="6">
        <v>30</v>
      </c>
      <c r="L23" s="6"/>
      <c r="M23" s="5">
        <v>8.4</v>
      </c>
      <c r="N23" s="5">
        <v>7.8</v>
      </c>
      <c r="O23" s="5"/>
      <c r="P23" s="6">
        <v>22</v>
      </c>
      <c r="Q23" s="6"/>
    </row>
  </sheetData>
  <sortState xmlns:xlrd2="http://schemas.microsoft.com/office/spreadsheetml/2017/richdata2" ref="C26:Q46">
    <sortCondition descending="1" ref="C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8"/>
  <sheetViews>
    <sheetView workbookViewId="0"/>
  </sheetViews>
  <sheetFormatPr baseColWidth="10" defaultColWidth="11.44140625" defaultRowHeight="15.6" x14ac:dyDescent="0.3"/>
  <cols>
    <col min="1" max="17" width="7.88671875" style="4" customWidth="1"/>
    <col min="18" max="16384" width="11.44140625" style="4"/>
  </cols>
  <sheetData>
    <row r="1" spans="1:17" s="3" customFormat="1" ht="15.75" customHeight="1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s="3" customFormat="1" ht="16.5" customHeight="1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x14ac:dyDescent="0.3">
      <c r="A3" s="2">
        <v>6</v>
      </c>
      <c r="B3" s="5">
        <f>IF(Noten!$C$4="5m",'5m'!B3,IF(Noten!$C$4="5w",'5w'!B3,IF(Noten!$C$4="6m",'6m'!B3,IF(Noten!$C$4="6w",'6w'!B3,IF(Noten!$C$4="7m",'7m'!B3,IF(Noten!$C$4="7w",'7w'!B3,IF(Noten!$C$4="8m",'8m'!B3,IF(Noten!$C$4="8w",'8w'!B3,IF(Noten!$C$4="9m",'9m'!B3,IF(Noten!$C$4="9w",'9w'!B3,IF(Noten!$C$4="10m",'10m'!B3,IF(Noten!$C$4="10w",'10w'!B3,"-"))))))))))))</f>
        <v>11.3</v>
      </c>
      <c r="C3" s="5">
        <f>IF(Noten!$C$4="5m",'5m'!C3,IF(Noten!$C$4="5w",'5w'!C3,IF(Noten!$C$4="6m",'6m'!C3,IF(Noten!$C$4="6w",'6w'!C3,IF(Noten!$C$4="7m",'7m'!C3,IF(Noten!$C$4="7w",'7w'!C3,IF(Noten!$C$4="8m",'8m'!C3,IF(Noten!$C$4="8w",'8w'!C3,IF(Noten!$C$4="9m",'9m'!C3,IF(Noten!$C$4="9w",'9w'!C3,IF(Noten!$C$4="10m",'10m'!C3,IF(Noten!$C$4="10w",'10w'!C3,"-"))))))))))))</f>
        <v>15.4</v>
      </c>
      <c r="D3" s="5">
        <f>IF(Noten!$C$4="5m",'5m'!D3,IF(Noten!$C$4="5w",'5w'!D3,IF(Noten!$C$4="6m",'6m'!D3,IF(Noten!$C$4="6w",'6w'!D3,IF(Noten!$C$4="7m",'7m'!D3,IF(Noten!$C$4="7w",'7w'!D3,IF(Noten!$C$4="8m",'8m'!D3,IF(Noten!$C$4="8w",'8w'!D3,IF(Noten!$C$4="9m",'9m'!D3,IF(Noten!$C$4="9w",'9w'!D3,IF(Noten!$C$4="10m",'10m'!D3,IF(Noten!$C$4="10w",'10w'!D3,"-"))))))))))))</f>
        <v>0</v>
      </c>
      <c r="E3" s="6">
        <f>IF(Noten!$C$4="5m",'5m'!E3,IF(Noten!$C$4="5w",'5w'!E3,IF(Noten!$C$4="6m",'6m'!E3,IF(Noten!$C$4="6w",'6w'!E3,IF(Noten!$C$4="7m",'7m'!E3,IF(Noten!$C$4="7w",'7w'!E3,IF(Noten!$C$4="8m",'8m'!E3,IF(Noten!$C$4="8w",'8w'!E3,IF(Noten!$C$4="9m",'9m'!E3,IF(Noten!$C$4="9w",'9w'!E3,IF(Noten!$C$4="10m",'10m'!E3,IF(Noten!$C$4="10w",'10w'!E3,"-"))))))))))))</f>
        <v>1200</v>
      </c>
      <c r="F3" s="6">
        <f>IF(Noten!$C$4="5m",'5m'!F3,IF(Noten!$C$4="5w",'5w'!F3,IF(Noten!$C$4="6m",'6m'!F3,IF(Noten!$C$4="6w",'6w'!F3,IF(Noten!$C$4="7m",'7m'!F3,IF(Noten!$C$4="7w",'7w'!F3,IF(Noten!$C$4="8m",'8m'!F3,IF(Noten!$C$4="8w",'8w'!F3,IF(Noten!$C$4="9m",'9m'!F3,IF(Noten!$C$4="9w",'9w'!F3,IF(Noten!$C$4="10m",'10m'!F3,IF(Noten!$C$4="10w",'10w'!F3,"-"))))))))))))</f>
        <v>0</v>
      </c>
      <c r="G3" s="7">
        <f>IF(Noten!$C$4="5m",'5m'!G3,IF(Noten!$C$4="5w",'5w'!G3,IF(Noten!$C$4="6m",'6m'!G3,IF(Noten!$C$4="6w",'6w'!G3,IF(Noten!$C$4="7m",'7m'!G3,IF(Noten!$C$4="7w",'7w'!G3,IF(Noten!$C$4="8m",'8m'!G3,IF(Noten!$C$4="8w",'8w'!G3,IF(Noten!$C$4="9m",'9m'!G3,IF(Noten!$C$4="9w",'9w'!G3,IF(Noten!$C$4="10m",'10m'!G3,IF(Noten!$C$4="10w",'10w'!G3,"-"))))))))))))</f>
        <v>1.9</v>
      </c>
      <c r="H3" s="7">
        <f>IF(Noten!$C$4="5m",'5m'!H3,IF(Noten!$C$4="5w",'5w'!H3,IF(Noten!$C$4="6m",'6m'!H3,IF(Noten!$C$4="6w",'6w'!H3,IF(Noten!$C$4="7m",'7m'!H3,IF(Noten!$C$4="7w",'7w'!H3,IF(Noten!$C$4="8m",'8m'!H3,IF(Noten!$C$4="8w",'8w'!H3,IF(Noten!$C$4="9m",'9m'!H3,IF(Noten!$C$4="9w",'9w'!H3,IF(Noten!$C$4="10m",'10m'!H3,IF(Noten!$C$4="10w",'10w'!H3,"-"))))))))))))</f>
        <v>0.82</v>
      </c>
      <c r="I3" s="6">
        <f>IF(Noten!$C$4="5m",'5m'!I3,IF(Noten!$C$4="5w",'5w'!I3,IF(Noten!$C$4="6m",'6m'!I3,IF(Noten!$C$4="6w",'6w'!I3,IF(Noten!$C$4="7m",'7m'!I3,IF(Noten!$C$4="7w",'7w'!I3,IF(Noten!$C$4="8m",'8m'!I3,IF(Noten!$C$4="8w",'8w'!I3,IF(Noten!$C$4="9m",'9m'!I3,IF(Noten!$C$4="9w",'9w'!I3,IF(Noten!$C$4="10m",'10m'!I3,IF(Noten!$C$4="10w",'10w'!I3,"-"))))))))))))</f>
        <v>11</v>
      </c>
      <c r="J3" s="6">
        <f>IF(Noten!$C$4="5m",'5m'!J3,IF(Noten!$C$4="5w",'5w'!J3,IF(Noten!$C$4="6m",'6m'!J3,IF(Noten!$C$4="6w",'6w'!J3,IF(Noten!$C$4="7m",'7m'!J3,IF(Noten!$C$4="7w",'7w'!J3,IF(Noten!$C$4="8m",'8m'!J3,IF(Noten!$C$4="8w",'8w'!J3,IF(Noten!$C$4="9m",'9m'!J3,IF(Noten!$C$4="9w",'9w'!J3,IF(Noten!$C$4="10m",'10m'!J3,IF(Noten!$C$4="10w",'10w'!J3,"-"))))))))))))</f>
        <v>7</v>
      </c>
      <c r="K3" s="6">
        <f>IF(Noten!$C$4="5m",'5m'!K3,IF(Noten!$C$4="5w",'5w'!K3,IF(Noten!$C$4="6m",'6m'!K3,IF(Noten!$C$4="6w",'6w'!K3,IF(Noten!$C$4="7m",'7m'!K3,IF(Noten!$C$4="7w",'7w'!K3,IF(Noten!$C$4="8m",'8m'!K3,IF(Noten!$C$4="8w",'8w'!K3,IF(Noten!$C$4="9m",'9m'!K3,IF(Noten!$C$4="9w",'9w'!K3,IF(Noten!$C$4="10m",'10m'!K3,IF(Noten!$C$4="10w",'10w'!K3,"-"))))))))))))</f>
        <v>0</v>
      </c>
      <c r="L3" s="6">
        <f>IF(Noten!$C$4="5m",'5m'!L3,IF(Noten!$C$4="5w",'5w'!L3,IF(Noten!$C$4="6m",'6m'!L3,IF(Noten!$C$4="6w",'6w'!L3,IF(Noten!$C$4="7m",'7m'!L3,IF(Noten!$C$4="7w",'7w'!L3,IF(Noten!$C$4="8m",'8m'!L3,IF(Noten!$C$4="8w",'8w'!L3,IF(Noten!$C$4="9m",'9m'!L3,IF(Noten!$C$4="9w",'9w'!L3,IF(Noten!$C$4="10m",'10m'!L3,IF(Noten!$C$4="10w",'10w'!L3,"-"))))))))))))</f>
        <v>0</v>
      </c>
      <c r="M3" s="5">
        <f>IF(Noten!$C$4="5m",'5m'!M3,IF(Noten!$C$4="5w",'5w'!M3,IF(Noten!$C$4="6m",'6m'!M3,IF(Noten!$C$4="6w",'6w'!M3,IF(Noten!$C$4="7m",'7m'!M3,IF(Noten!$C$4="7w",'7w'!M3,IF(Noten!$C$4="8m",'8m'!M3,IF(Noten!$C$4="8w",'8w'!M3,IF(Noten!$C$4="9m",'9m'!M3,IF(Noten!$C$4="9w",'9w'!M3,IF(Noten!$C$4="10m",'10m'!M3,IF(Noten!$C$4="10w",'10w'!M3,"-"))))))))))))</f>
        <v>0</v>
      </c>
      <c r="N3" s="5">
        <f>IF(Noten!$C$4="5m",'5m'!N3,IF(Noten!$C$4="5w",'5w'!N3,IF(Noten!$C$4="6m",'6m'!N3,IF(Noten!$C$4="6w",'6w'!N3,IF(Noten!$C$4="7m",'7m'!N3,IF(Noten!$C$4="7w",'7w'!N3,IF(Noten!$C$4="8m",'8m'!N3,IF(Noten!$C$4="8w",'8w'!N3,IF(Noten!$C$4="9m",'9m'!N3,IF(Noten!$C$4="9w",'9w'!N3,IF(Noten!$C$4="10m",'10m'!N3,IF(Noten!$C$4="10w",'10w'!N3,"-"))))))))))))</f>
        <v>0</v>
      </c>
      <c r="O3" s="5">
        <f>IF(Noten!$C$4="5m",'5m'!O3,IF(Noten!$C$4="5w",'5w'!O3,IF(Noten!$C$4="6m",'6m'!O3,IF(Noten!$C$4="6w",'6w'!O3,IF(Noten!$C$4="7m",'7m'!O3,IF(Noten!$C$4="7w",'7w'!O3,IF(Noten!$C$4="8m",'8m'!O3,IF(Noten!$C$4="8w",'8w'!O3,IF(Noten!$C$4="9m",'9m'!O3,IF(Noten!$C$4="9w",'9w'!O3,IF(Noten!$C$4="10m",'10m'!O3,IF(Noten!$C$4="10w",'10w'!O3,"-"))))))))))))</f>
        <v>0</v>
      </c>
      <c r="P3" s="6">
        <f>IF(Noten!$C$4="5m",'5m'!P3,IF(Noten!$C$4="5w",'5w'!P3,IF(Noten!$C$4="6m",'6m'!P3,IF(Noten!$C$4="6w",'6w'!P3,IF(Noten!$C$4="7m",'7m'!P3,IF(Noten!$C$4="7w",'7w'!P3,IF(Noten!$C$4="8m",'8m'!P3,IF(Noten!$C$4="8w",'8w'!P3,IF(Noten!$C$4="9m",'9m'!P3,IF(Noten!$C$4="9w",'9w'!P3,IF(Noten!$C$4="10m",'10m'!P3,IF(Noten!$C$4="10w",'10w'!P3,"-"))))))))))))</f>
        <v>0</v>
      </c>
      <c r="Q3" s="6">
        <f>IF(Noten!$C$4="5m",'5m'!Q3,IF(Noten!$C$4="5w",'5w'!Q3,IF(Noten!$C$4="6m",'6m'!Q3,IF(Noten!$C$4="6w",'6w'!Q3,IF(Noten!$C$4="7m",'7m'!Q3,IF(Noten!$C$4="7w",'7w'!Q3,IF(Noten!$C$4="8m",'8m'!Q3,IF(Noten!$C$4="8w",'8w'!Q3,IF(Noten!$C$4="9m",'9m'!Q3,IF(Noten!$C$4="9w",'9w'!Q3,IF(Noten!$C$4="10m",'10m'!Q3,IF(Noten!$C$4="10w",'10w'!Q3,"-"))))))))))))</f>
        <v>0</v>
      </c>
    </row>
    <row r="4" spans="1:17" x14ac:dyDescent="0.3">
      <c r="A4" s="2">
        <v>5.75</v>
      </c>
      <c r="B4" s="5">
        <f>IF(Noten!$C$4="5m",'5m'!B4,IF(Noten!$C$4="5w",'5w'!B4,IF(Noten!$C$4="6m",'6m'!B4,IF(Noten!$C$4="6w",'6w'!B4,IF(Noten!$C$4="7m",'7m'!B4,IF(Noten!$C$4="7w",'7w'!B4,IF(Noten!$C$4="8m",'8m'!B4,IF(Noten!$C$4="8w",'8w'!B4,IF(Noten!$C$4="9m",'9m'!B4,IF(Noten!$C$4="9w",'9w'!B4,IF(Noten!$C$4="10m",'10m'!B4,IF(Noten!$C$4="10w",'10w'!B4,"-"))))))))))))</f>
        <v>11</v>
      </c>
      <c r="C4" s="5">
        <f>IF(Noten!$C$4="5m",'5m'!C4,IF(Noten!$C$4="5w",'5w'!C4,IF(Noten!$C$4="6m",'6m'!C4,IF(Noten!$C$4="6w",'6w'!C4,IF(Noten!$C$4="7m",'7m'!C4,IF(Noten!$C$4="7w",'7w'!C4,IF(Noten!$C$4="8m",'8m'!C4,IF(Noten!$C$4="8w",'8w'!C4,IF(Noten!$C$4="9m",'9m'!C4,IF(Noten!$C$4="9w",'9w'!C4,IF(Noten!$C$4="10m",'10m'!C4,IF(Noten!$C$4="10w",'10w'!C4,"-"))))))))))))</f>
        <v>15.2</v>
      </c>
      <c r="D4" s="5">
        <f>IF(Noten!$C$4="5m",'5m'!D4,IF(Noten!$C$4="5w",'5w'!D4,IF(Noten!$C$4="6m",'6m'!D4,IF(Noten!$C$4="6w",'6w'!D4,IF(Noten!$C$4="7m",'7m'!D4,IF(Noten!$C$4="7w",'7w'!D4,IF(Noten!$C$4="8m",'8m'!D4,IF(Noten!$C$4="8w",'8w'!D4,IF(Noten!$C$4="9m",'9m'!D4,IF(Noten!$C$4="9w",'9w'!D4,IF(Noten!$C$4="10m",'10m'!D4,IF(Noten!$C$4="10w",'10w'!D4,"-"))))))))))))</f>
        <v>0</v>
      </c>
      <c r="E4" s="6">
        <f>IF(Noten!$C$4="5m",'5m'!E4,IF(Noten!$C$4="5w",'5w'!E4,IF(Noten!$C$4="6m",'6m'!E4,IF(Noten!$C$4="6w",'6w'!E4,IF(Noten!$C$4="7m",'7m'!E4,IF(Noten!$C$4="7w",'7w'!E4,IF(Noten!$C$4="8m",'8m'!E4,IF(Noten!$C$4="8w",'8w'!E4,IF(Noten!$C$4="9m",'9m'!E4,IF(Noten!$C$4="9w",'9w'!E4,IF(Noten!$C$4="10m",'10m'!E4,IF(Noten!$C$4="10w",'10w'!E4,"-"))))))))))))</f>
        <v>1275</v>
      </c>
      <c r="F4" s="6">
        <f>IF(Noten!$C$4="5m",'5m'!F4,IF(Noten!$C$4="5w",'5w'!F4,IF(Noten!$C$4="6m",'6m'!F4,IF(Noten!$C$4="6w",'6w'!F4,IF(Noten!$C$4="7m",'7m'!F4,IF(Noten!$C$4="7w",'7w'!F4,IF(Noten!$C$4="8m",'8m'!F4,IF(Noten!$C$4="8w",'8w'!F4,IF(Noten!$C$4="9m",'9m'!F4,IF(Noten!$C$4="9w",'9w'!F4,IF(Noten!$C$4="10m",'10m'!F4,IF(Noten!$C$4="10w",'10w'!F4,"-"))))))))))))</f>
        <v>0</v>
      </c>
      <c r="G4" s="7">
        <f>IF(Noten!$C$4="5m",'5m'!G4,IF(Noten!$C$4="5w",'5w'!G4,IF(Noten!$C$4="6m",'6m'!G4,IF(Noten!$C$4="6w",'6w'!G4,IF(Noten!$C$4="7m",'7m'!G4,IF(Noten!$C$4="7w",'7w'!G4,IF(Noten!$C$4="8m",'8m'!G4,IF(Noten!$C$4="8w",'8w'!G4,IF(Noten!$C$4="9m",'9m'!G4,IF(Noten!$C$4="9w",'9w'!G4,IF(Noten!$C$4="10m",'10m'!G4,IF(Noten!$C$4="10w",'10w'!G4,"-"))))))))))))</f>
        <v>2</v>
      </c>
      <c r="H4" s="7">
        <f>IF(Noten!$C$4="5m",'5m'!H4,IF(Noten!$C$4="5w",'5w'!H4,IF(Noten!$C$4="6m",'6m'!H4,IF(Noten!$C$4="6w",'6w'!H4,IF(Noten!$C$4="7m",'7m'!H4,IF(Noten!$C$4="7w",'7w'!H4,IF(Noten!$C$4="8m",'8m'!H4,IF(Noten!$C$4="8w",'8w'!H4,IF(Noten!$C$4="9m",'9m'!H4,IF(Noten!$C$4="9w",'9w'!H4,IF(Noten!$C$4="10m",'10m'!H4,IF(Noten!$C$4="10w",'10w'!H4,"-"))))))))))))</f>
        <v>0.84</v>
      </c>
      <c r="I4" s="6">
        <f>IF(Noten!$C$4="5m",'5m'!I4,IF(Noten!$C$4="5w",'5w'!I4,IF(Noten!$C$4="6m",'6m'!I4,IF(Noten!$C$4="6w",'6w'!I4,IF(Noten!$C$4="7m",'7m'!I4,IF(Noten!$C$4="7w",'7w'!I4,IF(Noten!$C$4="8m",'8m'!I4,IF(Noten!$C$4="8w",'8w'!I4,IF(Noten!$C$4="9m",'9m'!I4,IF(Noten!$C$4="9w",'9w'!I4,IF(Noten!$C$4="10m",'10m'!I4,IF(Noten!$C$4="10w",'10w'!I4,"-"))))))))))))</f>
        <v>12</v>
      </c>
      <c r="J4" s="6">
        <f>IF(Noten!$C$4="5m",'5m'!J4,IF(Noten!$C$4="5w",'5w'!J4,IF(Noten!$C$4="6m",'6m'!J4,IF(Noten!$C$4="6w",'6w'!J4,IF(Noten!$C$4="7m",'7m'!J4,IF(Noten!$C$4="7w",'7w'!J4,IF(Noten!$C$4="8m",'8m'!J4,IF(Noten!$C$4="8w",'8w'!J4,IF(Noten!$C$4="9m",'9m'!J4,IF(Noten!$C$4="9w",'9w'!J4,IF(Noten!$C$4="10m",'10m'!J4,IF(Noten!$C$4="10w",'10w'!J4,"-"))))))))))))</f>
        <v>8</v>
      </c>
      <c r="K4" s="6">
        <f>IF(Noten!$C$4="5m",'5m'!K4,IF(Noten!$C$4="5w",'5w'!K4,IF(Noten!$C$4="6m",'6m'!K4,IF(Noten!$C$4="6w",'6w'!K4,IF(Noten!$C$4="7m",'7m'!K4,IF(Noten!$C$4="7w",'7w'!K4,IF(Noten!$C$4="8m",'8m'!K4,IF(Noten!$C$4="8w",'8w'!K4,IF(Noten!$C$4="9m",'9m'!K4,IF(Noten!$C$4="9w",'9w'!K4,IF(Noten!$C$4="10m",'10m'!K4,IF(Noten!$C$4="10w",'10w'!K4,"-"))))))))))))</f>
        <v>0</v>
      </c>
      <c r="L4" s="6">
        <f>IF(Noten!$C$4="5m",'5m'!L4,IF(Noten!$C$4="5w",'5w'!L4,IF(Noten!$C$4="6m",'6m'!L4,IF(Noten!$C$4="6w",'6w'!L4,IF(Noten!$C$4="7m",'7m'!L4,IF(Noten!$C$4="7w",'7w'!L4,IF(Noten!$C$4="8m",'8m'!L4,IF(Noten!$C$4="8w",'8w'!L4,IF(Noten!$C$4="9m",'9m'!L4,IF(Noten!$C$4="9w",'9w'!L4,IF(Noten!$C$4="10m",'10m'!L4,IF(Noten!$C$4="10w",'10w'!L4,"-"))))))))))))</f>
        <v>0</v>
      </c>
      <c r="M4" s="5">
        <f>IF(Noten!$C$4="5m",'5m'!M4,IF(Noten!$C$4="5w",'5w'!M4,IF(Noten!$C$4="6m",'6m'!M4,IF(Noten!$C$4="6w",'6w'!M4,IF(Noten!$C$4="7m",'7m'!M4,IF(Noten!$C$4="7w",'7w'!M4,IF(Noten!$C$4="8m",'8m'!M4,IF(Noten!$C$4="8w",'8w'!M4,IF(Noten!$C$4="9m",'9m'!M4,IF(Noten!$C$4="9w",'9w'!M4,IF(Noten!$C$4="10m",'10m'!M4,IF(Noten!$C$4="10w",'10w'!M4,"-"))))))))))))</f>
        <v>0</v>
      </c>
      <c r="N4" s="5">
        <f>IF(Noten!$C$4="5m",'5m'!N4,IF(Noten!$C$4="5w",'5w'!N4,IF(Noten!$C$4="6m",'6m'!N4,IF(Noten!$C$4="6w",'6w'!N4,IF(Noten!$C$4="7m",'7m'!N4,IF(Noten!$C$4="7w",'7w'!N4,IF(Noten!$C$4="8m",'8m'!N4,IF(Noten!$C$4="8w",'8w'!N4,IF(Noten!$C$4="9m",'9m'!N4,IF(Noten!$C$4="9w",'9w'!N4,IF(Noten!$C$4="10m",'10m'!N4,IF(Noten!$C$4="10w",'10w'!N4,"-"))))))))))))</f>
        <v>0</v>
      </c>
      <c r="O4" s="5">
        <f>IF(Noten!$C$4="5m",'5m'!O4,IF(Noten!$C$4="5w",'5w'!O4,IF(Noten!$C$4="6m",'6m'!O4,IF(Noten!$C$4="6w",'6w'!O4,IF(Noten!$C$4="7m",'7m'!O4,IF(Noten!$C$4="7w",'7w'!O4,IF(Noten!$C$4="8m",'8m'!O4,IF(Noten!$C$4="8w",'8w'!O4,IF(Noten!$C$4="9m",'9m'!O4,IF(Noten!$C$4="9w",'9w'!O4,IF(Noten!$C$4="10m",'10m'!O4,IF(Noten!$C$4="10w",'10w'!O4,"-"))))))))))))</f>
        <v>0</v>
      </c>
      <c r="P4" s="6">
        <f>IF(Noten!$C$4="5m",'5m'!P4,IF(Noten!$C$4="5w",'5w'!P4,IF(Noten!$C$4="6m",'6m'!P4,IF(Noten!$C$4="6w",'6w'!P4,IF(Noten!$C$4="7m",'7m'!P4,IF(Noten!$C$4="7w",'7w'!P4,IF(Noten!$C$4="8m",'8m'!P4,IF(Noten!$C$4="8w",'8w'!P4,IF(Noten!$C$4="9m",'9m'!P4,IF(Noten!$C$4="9w",'9w'!P4,IF(Noten!$C$4="10m",'10m'!P4,IF(Noten!$C$4="10w",'10w'!P4,"-"))))))))))))</f>
        <v>0</v>
      </c>
      <c r="Q4" s="6">
        <f>IF(Noten!$C$4="5m",'5m'!Q4,IF(Noten!$C$4="5w",'5w'!Q4,IF(Noten!$C$4="6m",'6m'!Q4,IF(Noten!$C$4="6w",'6w'!Q4,IF(Noten!$C$4="7m",'7m'!Q4,IF(Noten!$C$4="7w",'7w'!Q4,IF(Noten!$C$4="8m",'8m'!Q4,IF(Noten!$C$4="8w",'8w'!Q4,IF(Noten!$C$4="9m",'9m'!Q4,IF(Noten!$C$4="9w",'9w'!Q4,IF(Noten!$C$4="10m",'10m'!Q4,IF(Noten!$C$4="10w",'10w'!Q4,"-"))))))))))))</f>
        <v>0</v>
      </c>
    </row>
    <row r="5" spans="1:17" x14ac:dyDescent="0.3">
      <c r="A5" s="2" t="s">
        <v>26</v>
      </c>
      <c r="B5" s="5">
        <f>IF(Noten!$C$4="5m",'5m'!B5,IF(Noten!$C$4="5w",'5w'!B5,IF(Noten!$C$4="6m",'6m'!B5,IF(Noten!$C$4="6w",'6w'!B5,IF(Noten!$C$4="7m",'7m'!B5,IF(Noten!$C$4="7w",'7w'!B5,IF(Noten!$C$4="8m",'8m'!B5,IF(Noten!$C$4="8w",'8w'!B5,IF(Noten!$C$4="9m",'9m'!B5,IF(Noten!$C$4="9w",'9w'!B5,IF(Noten!$C$4="10m",'10m'!B5,IF(Noten!$C$4="10w",'10w'!B5,"-"))))))))))))</f>
        <v>10.7</v>
      </c>
      <c r="C5" s="5">
        <f>IF(Noten!$C$4="5m",'5m'!C5,IF(Noten!$C$4="5w",'5w'!C5,IF(Noten!$C$4="6m",'6m'!C5,IF(Noten!$C$4="6w",'6w'!C5,IF(Noten!$C$4="7m",'7m'!C5,IF(Noten!$C$4="7w",'7w'!C5,IF(Noten!$C$4="8m",'8m'!C5,IF(Noten!$C$4="8w",'8w'!C5,IF(Noten!$C$4="9m",'9m'!C5,IF(Noten!$C$4="9w",'9w'!C5,IF(Noten!$C$4="10m",'10m'!C5,IF(Noten!$C$4="10w",'10w'!C5,"-"))))))))))))</f>
        <v>15</v>
      </c>
      <c r="D5" s="5">
        <f>IF(Noten!$C$4="5m",'5m'!D5,IF(Noten!$C$4="5w",'5w'!D5,IF(Noten!$C$4="6m",'6m'!D5,IF(Noten!$C$4="6w",'6w'!D5,IF(Noten!$C$4="7m",'7m'!D5,IF(Noten!$C$4="7w",'7w'!D5,IF(Noten!$C$4="8m",'8m'!D5,IF(Noten!$C$4="8w",'8w'!D5,IF(Noten!$C$4="9m",'9m'!D5,IF(Noten!$C$4="9w",'9w'!D5,IF(Noten!$C$4="10m",'10m'!D5,IF(Noten!$C$4="10w",'10w'!D5,"-"))))))))))))</f>
        <v>0</v>
      </c>
      <c r="E5" s="6">
        <f>IF(Noten!$C$4="5m",'5m'!E5,IF(Noten!$C$4="5w",'5w'!E5,IF(Noten!$C$4="6m",'6m'!E5,IF(Noten!$C$4="6w",'6w'!E5,IF(Noten!$C$4="7m",'7m'!E5,IF(Noten!$C$4="7w",'7w'!E5,IF(Noten!$C$4="8m",'8m'!E5,IF(Noten!$C$4="8w",'8w'!E5,IF(Noten!$C$4="9m",'9m'!E5,IF(Noten!$C$4="9w",'9w'!E5,IF(Noten!$C$4="10m",'10m'!E5,IF(Noten!$C$4="10w",'10w'!E5,"-"))))))))))))</f>
        <v>1350</v>
      </c>
      <c r="F5" s="6">
        <f>IF(Noten!$C$4="5m",'5m'!F5,IF(Noten!$C$4="5w",'5w'!F5,IF(Noten!$C$4="6m",'6m'!F5,IF(Noten!$C$4="6w",'6w'!F5,IF(Noten!$C$4="7m",'7m'!F5,IF(Noten!$C$4="7w",'7w'!F5,IF(Noten!$C$4="8m",'8m'!F5,IF(Noten!$C$4="8w",'8w'!F5,IF(Noten!$C$4="9m",'9m'!F5,IF(Noten!$C$4="9w",'9w'!F5,IF(Noten!$C$4="10m",'10m'!F5,IF(Noten!$C$4="10w",'10w'!F5,"-"))))))))))))</f>
        <v>0</v>
      </c>
      <c r="G5" s="7">
        <f>IF(Noten!$C$4="5m",'5m'!G5,IF(Noten!$C$4="5w",'5w'!G5,IF(Noten!$C$4="6m",'6m'!G5,IF(Noten!$C$4="6w",'6w'!G5,IF(Noten!$C$4="7m",'7m'!G5,IF(Noten!$C$4="7w",'7w'!G5,IF(Noten!$C$4="8m",'8m'!G5,IF(Noten!$C$4="8w",'8w'!G5,IF(Noten!$C$4="9m",'9m'!G5,IF(Noten!$C$4="9w",'9w'!G5,IF(Noten!$C$4="10m",'10m'!G5,IF(Noten!$C$4="10w",'10w'!G5,"-"))))))))))))</f>
        <v>2.1</v>
      </c>
      <c r="H5" s="7">
        <f>IF(Noten!$C$4="5m",'5m'!H5,IF(Noten!$C$4="5w",'5w'!H5,IF(Noten!$C$4="6m",'6m'!H5,IF(Noten!$C$4="6w",'6w'!H5,IF(Noten!$C$4="7m",'7m'!H5,IF(Noten!$C$4="7w",'7w'!H5,IF(Noten!$C$4="8m",'8m'!H5,IF(Noten!$C$4="8w",'8w'!H5,IF(Noten!$C$4="9m",'9m'!H5,IF(Noten!$C$4="9w",'9w'!H5,IF(Noten!$C$4="10m",'10m'!H5,IF(Noten!$C$4="10w",'10w'!H5,"-"))))))))))))</f>
        <v>0.86</v>
      </c>
      <c r="I5" s="6">
        <f>IF(Noten!$C$4="5m",'5m'!I5,IF(Noten!$C$4="5w",'5w'!I5,IF(Noten!$C$4="6m",'6m'!I5,IF(Noten!$C$4="6w",'6w'!I5,IF(Noten!$C$4="7m",'7m'!I5,IF(Noten!$C$4="7w",'7w'!I5,IF(Noten!$C$4="8m",'8m'!I5,IF(Noten!$C$4="8w",'8w'!I5,IF(Noten!$C$4="9m",'9m'!I5,IF(Noten!$C$4="9w",'9w'!I5,IF(Noten!$C$4="10m",'10m'!I5,IF(Noten!$C$4="10w",'10w'!I5,"-"))))))))))))</f>
        <v>13</v>
      </c>
      <c r="J5" s="6">
        <f>IF(Noten!$C$4="5m",'5m'!J5,IF(Noten!$C$4="5w",'5w'!J5,IF(Noten!$C$4="6m",'6m'!J5,IF(Noten!$C$4="6w",'6w'!J5,IF(Noten!$C$4="7m",'7m'!J5,IF(Noten!$C$4="7w",'7w'!J5,IF(Noten!$C$4="8m",'8m'!J5,IF(Noten!$C$4="8w",'8w'!J5,IF(Noten!$C$4="9m",'9m'!J5,IF(Noten!$C$4="9w",'9w'!J5,IF(Noten!$C$4="10m",'10m'!J5,IF(Noten!$C$4="10w",'10w'!J5,"-"))))))))))))</f>
        <v>9</v>
      </c>
      <c r="K5" s="6">
        <f>IF(Noten!$C$4="5m",'5m'!K5,IF(Noten!$C$4="5w",'5w'!K5,IF(Noten!$C$4="6m",'6m'!K5,IF(Noten!$C$4="6w",'6w'!K5,IF(Noten!$C$4="7m",'7m'!K5,IF(Noten!$C$4="7w",'7w'!K5,IF(Noten!$C$4="8m",'8m'!K5,IF(Noten!$C$4="8w",'8w'!K5,IF(Noten!$C$4="9m",'9m'!K5,IF(Noten!$C$4="9w",'9w'!K5,IF(Noten!$C$4="10m",'10m'!K5,IF(Noten!$C$4="10w",'10w'!K5,"-"))))))))))))</f>
        <v>0</v>
      </c>
      <c r="L5" s="6">
        <f>IF(Noten!$C$4="5m",'5m'!L5,IF(Noten!$C$4="5w",'5w'!L5,IF(Noten!$C$4="6m",'6m'!L5,IF(Noten!$C$4="6w",'6w'!L5,IF(Noten!$C$4="7m",'7m'!L5,IF(Noten!$C$4="7w",'7w'!L5,IF(Noten!$C$4="8m",'8m'!L5,IF(Noten!$C$4="8w",'8w'!L5,IF(Noten!$C$4="9m",'9m'!L5,IF(Noten!$C$4="9w",'9w'!L5,IF(Noten!$C$4="10m",'10m'!L5,IF(Noten!$C$4="10w",'10w'!L5,"-"))))))))))))</f>
        <v>0</v>
      </c>
      <c r="M5" s="5">
        <f>IF(Noten!$C$4="5m",'5m'!M5,IF(Noten!$C$4="5w",'5w'!M5,IF(Noten!$C$4="6m",'6m'!M5,IF(Noten!$C$4="6w",'6w'!M5,IF(Noten!$C$4="7m",'7m'!M5,IF(Noten!$C$4="7w",'7w'!M5,IF(Noten!$C$4="8m",'8m'!M5,IF(Noten!$C$4="8w",'8w'!M5,IF(Noten!$C$4="9m",'9m'!M5,IF(Noten!$C$4="9w",'9w'!M5,IF(Noten!$C$4="10m",'10m'!M5,IF(Noten!$C$4="10w",'10w'!M5,"-"))))))))))))</f>
        <v>0</v>
      </c>
      <c r="N5" s="5">
        <f>IF(Noten!$C$4="5m",'5m'!N5,IF(Noten!$C$4="5w",'5w'!N5,IF(Noten!$C$4="6m",'6m'!N5,IF(Noten!$C$4="6w",'6w'!N5,IF(Noten!$C$4="7m",'7m'!N5,IF(Noten!$C$4="7w",'7w'!N5,IF(Noten!$C$4="8m",'8m'!N5,IF(Noten!$C$4="8w",'8w'!N5,IF(Noten!$C$4="9m",'9m'!N5,IF(Noten!$C$4="9w",'9w'!N5,IF(Noten!$C$4="10m",'10m'!N5,IF(Noten!$C$4="10w",'10w'!N5,"-"))))))))))))</f>
        <v>0</v>
      </c>
      <c r="O5" s="5">
        <f>IF(Noten!$C$4="5m",'5m'!O5,IF(Noten!$C$4="5w",'5w'!O5,IF(Noten!$C$4="6m",'6m'!O5,IF(Noten!$C$4="6w",'6w'!O5,IF(Noten!$C$4="7m",'7m'!O5,IF(Noten!$C$4="7w",'7w'!O5,IF(Noten!$C$4="8m",'8m'!O5,IF(Noten!$C$4="8w",'8w'!O5,IF(Noten!$C$4="9m",'9m'!O5,IF(Noten!$C$4="9w",'9w'!O5,IF(Noten!$C$4="10m",'10m'!O5,IF(Noten!$C$4="10w",'10w'!O5,"-"))))))))))))</f>
        <v>0</v>
      </c>
      <c r="P5" s="6">
        <f>IF(Noten!$C$4="5m",'5m'!P5,IF(Noten!$C$4="5w",'5w'!P5,IF(Noten!$C$4="6m",'6m'!P5,IF(Noten!$C$4="6w",'6w'!P5,IF(Noten!$C$4="7m",'7m'!P5,IF(Noten!$C$4="7w",'7w'!P5,IF(Noten!$C$4="8m",'8m'!P5,IF(Noten!$C$4="8w",'8w'!P5,IF(Noten!$C$4="9m",'9m'!P5,IF(Noten!$C$4="9w",'9w'!P5,IF(Noten!$C$4="10m",'10m'!P5,IF(Noten!$C$4="10w",'10w'!P5,"-"))))))))))))</f>
        <v>0</v>
      </c>
      <c r="Q5" s="6">
        <f>IF(Noten!$C$4="5m",'5m'!Q5,IF(Noten!$C$4="5w",'5w'!Q5,IF(Noten!$C$4="6m",'6m'!Q5,IF(Noten!$C$4="6w",'6w'!Q5,IF(Noten!$C$4="7m",'7m'!Q5,IF(Noten!$C$4="7w",'7w'!Q5,IF(Noten!$C$4="8m",'8m'!Q5,IF(Noten!$C$4="8w",'8w'!Q5,IF(Noten!$C$4="9m",'9m'!Q5,IF(Noten!$C$4="9w",'9w'!Q5,IF(Noten!$C$4="10m",'10m'!Q5,IF(Noten!$C$4="10w",'10w'!Q5,"-"))))))))))))</f>
        <v>0</v>
      </c>
    </row>
    <row r="6" spans="1:17" x14ac:dyDescent="0.3">
      <c r="A6" s="2" t="s">
        <v>27</v>
      </c>
      <c r="B6" s="5">
        <f>IF(Noten!$C$4="5m",'5m'!B6,IF(Noten!$C$4="5w",'5w'!B6,IF(Noten!$C$4="6m",'6m'!B6,IF(Noten!$C$4="6w",'6w'!B6,IF(Noten!$C$4="7m",'7m'!B6,IF(Noten!$C$4="7w",'7w'!B6,IF(Noten!$C$4="8m",'8m'!B6,IF(Noten!$C$4="8w",'8w'!B6,IF(Noten!$C$4="9m",'9m'!B6,IF(Noten!$C$4="9w",'9w'!B6,IF(Noten!$C$4="10m",'10m'!B6,IF(Noten!$C$4="10w",'10w'!B6,"-"))))))))))))</f>
        <v>10.4</v>
      </c>
      <c r="C6" s="5">
        <f>IF(Noten!$C$4="5m",'5m'!C6,IF(Noten!$C$4="5w",'5w'!C6,IF(Noten!$C$4="6m",'6m'!C6,IF(Noten!$C$4="6w",'6w'!C6,IF(Noten!$C$4="7m",'7m'!C6,IF(Noten!$C$4="7w",'7w'!C6,IF(Noten!$C$4="8m",'8m'!C6,IF(Noten!$C$4="8w",'8w'!C6,IF(Noten!$C$4="9m",'9m'!C6,IF(Noten!$C$4="9w",'9w'!C6,IF(Noten!$C$4="10m",'10m'!C6,IF(Noten!$C$4="10w",'10w'!C6,"-"))))))))))))</f>
        <v>14.8</v>
      </c>
      <c r="D6" s="5">
        <f>IF(Noten!$C$4="5m",'5m'!D6,IF(Noten!$C$4="5w",'5w'!D6,IF(Noten!$C$4="6m",'6m'!D6,IF(Noten!$C$4="6w",'6w'!D6,IF(Noten!$C$4="7m",'7m'!D6,IF(Noten!$C$4="7w",'7w'!D6,IF(Noten!$C$4="8m",'8m'!D6,IF(Noten!$C$4="8w",'8w'!D6,IF(Noten!$C$4="9m",'9m'!D6,IF(Noten!$C$4="9w",'9w'!D6,IF(Noten!$C$4="10m",'10m'!D6,IF(Noten!$C$4="10w",'10w'!D6,"-"))))))))))))</f>
        <v>0</v>
      </c>
      <c r="E6" s="6">
        <f>IF(Noten!$C$4="5m",'5m'!E6,IF(Noten!$C$4="5w",'5w'!E6,IF(Noten!$C$4="6m",'6m'!E6,IF(Noten!$C$4="6w",'6w'!E6,IF(Noten!$C$4="7m",'7m'!E6,IF(Noten!$C$4="7w",'7w'!E6,IF(Noten!$C$4="8m",'8m'!E6,IF(Noten!$C$4="8w",'8w'!E6,IF(Noten!$C$4="9m",'9m'!E6,IF(Noten!$C$4="9w",'9w'!E6,IF(Noten!$C$4="10m",'10m'!E6,IF(Noten!$C$4="10w",'10w'!E6,"-"))))))))))))</f>
        <v>1425</v>
      </c>
      <c r="F6" s="6">
        <f>IF(Noten!$C$4="5m",'5m'!F6,IF(Noten!$C$4="5w",'5w'!F6,IF(Noten!$C$4="6m",'6m'!F6,IF(Noten!$C$4="6w",'6w'!F6,IF(Noten!$C$4="7m",'7m'!F6,IF(Noten!$C$4="7w",'7w'!F6,IF(Noten!$C$4="8m",'8m'!F6,IF(Noten!$C$4="8w",'8w'!F6,IF(Noten!$C$4="9m",'9m'!F6,IF(Noten!$C$4="9w",'9w'!F6,IF(Noten!$C$4="10m",'10m'!F6,IF(Noten!$C$4="10w",'10w'!F6,"-"))))))))))))</f>
        <v>0</v>
      </c>
      <c r="G6" s="7">
        <f>IF(Noten!$C$4="5m",'5m'!G6,IF(Noten!$C$4="5w",'5w'!G6,IF(Noten!$C$4="6m",'6m'!G6,IF(Noten!$C$4="6w",'6w'!G6,IF(Noten!$C$4="7m",'7m'!G6,IF(Noten!$C$4="7w",'7w'!G6,IF(Noten!$C$4="8m",'8m'!G6,IF(Noten!$C$4="8w",'8w'!G6,IF(Noten!$C$4="9m",'9m'!G6,IF(Noten!$C$4="9w",'9w'!G6,IF(Noten!$C$4="10m",'10m'!G6,IF(Noten!$C$4="10w",'10w'!G6,"-"))))))))))))</f>
        <v>2.2000000000000002</v>
      </c>
      <c r="H6" s="7">
        <f>IF(Noten!$C$4="5m",'5m'!H6,IF(Noten!$C$4="5w",'5w'!H6,IF(Noten!$C$4="6m",'6m'!H6,IF(Noten!$C$4="6w",'6w'!H6,IF(Noten!$C$4="7m",'7m'!H6,IF(Noten!$C$4="7w",'7w'!H6,IF(Noten!$C$4="8m",'8m'!H6,IF(Noten!$C$4="8w",'8w'!H6,IF(Noten!$C$4="9m",'9m'!H6,IF(Noten!$C$4="9w",'9w'!H6,IF(Noten!$C$4="10m",'10m'!H6,IF(Noten!$C$4="10w",'10w'!H6,"-"))))))))))))</f>
        <v>0.88</v>
      </c>
      <c r="I6" s="6">
        <f>IF(Noten!$C$4="5m",'5m'!I6,IF(Noten!$C$4="5w",'5w'!I6,IF(Noten!$C$4="6m",'6m'!I6,IF(Noten!$C$4="6w",'6w'!I6,IF(Noten!$C$4="7m",'7m'!I6,IF(Noten!$C$4="7w",'7w'!I6,IF(Noten!$C$4="8m",'8m'!I6,IF(Noten!$C$4="8w",'8w'!I6,IF(Noten!$C$4="9m",'9m'!I6,IF(Noten!$C$4="9w",'9w'!I6,IF(Noten!$C$4="10m",'10m'!I6,IF(Noten!$C$4="10w",'10w'!I6,"-"))))))))))))</f>
        <v>14</v>
      </c>
      <c r="J6" s="6">
        <f>IF(Noten!$C$4="5m",'5m'!J6,IF(Noten!$C$4="5w",'5w'!J6,IF(Noten!$C$4="6m",'6m'!J6,IF(Noten!$C$4="6w",'6w'!J6,IF(Noten!$C$4="7m",'7m'!J6,IF(Noten!$C$4="7w",'7w'!J6,IF(Noten!$C$4="8m",'8m'!J6,IF(Noten!$C$4="8w",'8w'!J6,IF(Noten!$C$4="9m",'9m'!J6,IF(Noten!$C$4="9w",'9w'!J6,IF(Noten!$C$4="10m",'10m'!J6,IF(Noten!$C$4="10w",'10w'!J6,"-"))))))))))))</f>
        <v>10</v>
      </c>
      <c r="K6" s="6">
        <f>IF(Noten!$C$4="5m",'5m'!K6,IF(Noten!$C$4="5w",'5w'!K6,IF(Noten!$C$4="6m",'6m'!K6,IF(Noten!$C$4="6w",'6w'!K6,IF(Noten!$C$4="7m",'7m'!K6,IF(Noten!$C$4="7w",'7w'!K6,IF(Noten!$C$4="8m",'8m'!K6,IF(Noten!$C$4="8w",'8w'!K6,IF(Noten!$C$4="9m",'9m'!K6,IF(Noten!$C$4="9w",'9w'!K6,IF(Noten!$C$4="10m",'10m'!K6,IF(Noten!$C$4="10w",'10w'!K6,"-"))))))))))))</f>
        <v>0</v>
      </c>
      <c r="L6" s="6">
        <f>IF(Noten!$C$4="5m",'5m'!L6,IF(Noten!$C$4="5w",'5w'!L6,IF(Noten!$C$4="6m",'6m'!L6,IF(Noten!$C$4="6w",'6w'!L6,IF(Noten!$C$4="7m",'7m'!L6,IF(Noten!$C$4="7w",'7w'!L6,IF(Noten!$C$4="8m",'8m'!L6,IF(Noten!$C$4="8w",'8w'!L6,IF(Noten!$C$4="9m",'9m'!L6,IF(Noten!$C$4="9w",'9w'!L6,IF(Noten!$C$4="10m",'10m'!L6,IF(Noten!$C$4="10w",'10w'!L6,"-"))))))))))))</f>
        <v>0</v>
      </c>
      <c r="M6" s="5">
        <f>IF(Noten!$C$4="5m",'5m'!M6,IF(Noten!$C$4="5w",'5w'!M6,IF(Noten!$C$4="6m",'6m'!M6,IF(Noten!$C$4="6w",'6w'!M6,IF(Noten!$C$4="7m",'7m'!M6,IF(Noten!$C$4="7w",'7w'!M6,IF(Noten!$C$4="8m",'8m'!M6,IF(Noten!$C$4="8w",'8w'!M6,IF(Noten!$C$4="9m",'9m'!M6,IF(Noten!$C$4="9w",'9w'!M6,IF(Noten!$C$4="10m",'10m'!M6,IF(Noten!$C$4="10w",'10w'!M6,"-"))))))))))))</f>
        <v>0</v>
      </c>
      <c r="N6" s="5">
        <f>IF(Noten!$C$4="5m",'5m'!N6,IF(Noten!$C$4="5w",'5w'!N6,IF(Noten!$C$4="6m",'6m'!N6,IF(Noten!$C$4="6w",'6w'!N6,IF(Noten!$C$4="7m",'7m'!N6,IF(Noten!$C$4="7w",'7w'!N6,IF(Noten!$C$4="8m",'8m'!N6,IF(Noten!$C$4="8w",'8w'!N6,IF(Noten!$C$4="9m",'9m'!N6,IF(Noten!$C$4="9w",'9w'!N6,IF(Noten!$C$4="10m",'10m'!N6,IF(Noten!$C$4="10w",'10w'!N6,"-"))))))))))))</f>
        <v>0</v>
      </c>
      <c r="O6" s="5">
        <f>IF(Noten!$C$4="5m",'5m'!O6,IF(Noten!$C$4="5w",'5w'!O6,IF(Noten!$C$4="6m",'6m'!O6,IF(Noten!$C$4="6w",'6w'!O6,IF(Noten!$C$4="7m",'7m'!O6,IF(Noten!$C$4="7w",'7w'!O6,IF(Noten!$C$4="8m",'8m'!O6,IF(Noten!$C$4="8w",'8w'!O6,IF(Noten!$C$4="9m",'9m'!O6,IF(Noten!$C$4="9w",'9w'!O6,IF(Noten!$C$4="10m",'10m'!O6,IF(Noten!$C$4="10w",'10w'!O6,"-"))))))))))))</f>
        <v>0</v>
      </c>
      <c r="P6" s="6">
        <f>IF(Noten!$C$4="5m",'5m'!P6,IF(Noten!$C$4="5w",'5w'!P6,IF(Noten!$C$4="6m",'6m'!P6,IF(Noten!$C$4="6w",'6w'!P6,IF(Noten!$C$4="7m",'7m'!P6,IF(Noten!$C$4="7w",'7w'!P6,IF(Noten!$C$4="8m",'8m'!P6,IF(Noten!$C$4="8w",'8w'!P6,IF(Noten!$C$4="9m",'9m'!P6,IF(Noten!$C$4="9w",'9w'!P6,IF(Noten!$C$4="10m",'10m'!P6,IF(Noten!$C$4="10w",'10w'!P6,"-"))))))))))))</f>
        <v>0</v>
      </c>
      <c r="Q6" s="6">
        <f>IF(Noten!$C$4="5m",'5m'!Q6,IF(Noten!$C$4="5w",'5w'!Q6,IF(Noten!$C$4="6m",'6m'!Q6,IF(Noten!$C$4="6w",'6w'!Q6,IF(Noten!$C$4="7m",'7m'!Q6,IF(Noten!$C$4="7w",'7w'!Q6,IF(Noten!$C$4="8m",'8m'!Q6,IF(Noten!$C$4="8w",'8w'!Q6,IF(Noten!$C$4="9m",'9m'!Q6,IF(Noten!$C$4="9w",'9w'!Q6,IF(Noten!$C$4="10m",'10m'!Q6,IF(Noten!$C$4="10w",'10w'!Q6,"-"))))))))))))</f>
        <v>0</v>
      </c>
    </row>
    <row r="7" spans="1:17" x14ac:dyDescent="0.3">
      <c r="A7" s="2">
        <v>5</v>
      </c>
      <c r="B7" s="5">
        <f>IF(Noten!$C$4="5m",'5m'!B7,IF(Noten!$C$4="5w",'5w'!B7,IF(Noten!$C$4="6m",'6m'!B7,IF(Noten!$C$4="6w",'6w'!B7,IF(Noten!$C$4="7m",'7m'!B7,IF(Noten!$C$4="7w",'7w'!B7,IF(Noten!$C$4="8m",'8m'!B7,IF(Noten!$C$4="8w",'8w'!B7,IF(Noten!$C$4="9m",'9m'!B7,IF(Noten!$C$4="9w",'9w'!B7,IF(Noten!$C$4="10m",'10m'!B7,IF(Noten!$C$4="10w",'10w'!B7,"-"))))))))))))</f>
        <v>10.199999999999999</v>
      </c>
      <c r="C7" s="5">
        <f>IF(Noten!$C$4="5m",'5m'!C7,IF(Noten!$C$4="5w",'5w'!C7,IF(Noten!$C$4="6m",'6m'!C7,IF(Noten!$C$4="6w",'6w'!C7,IF(Noten!$C$4="7m",'7m'!C7,IF(Noten!$C$4="7w",'7w'!C7,IF(Noten!$C$4="8m",'8m'!C7,IF(Noten!$C$4="8w",'8w'!C7,IF(Noten!$C$4="9m",'9m'!C7,IF(Noten!$C$4="9w",'9w'!C7,IF(Noten!$C$4="10m",'10m'!C7,IF(Noten!$C$4="10w",'10w'!C7,"-"))))))))))))</f>
        <v>14.6</v>
      </c>
      <c r="D7" s="5">
        <f>IF(Noten!$C$4="5m",'5m'!D7,IF(Noten!$C$4="5w",'5w'!D7,IF(Noten!$C$4="6m",'6m'!D7,IF(Noten!$C$4="6w",'6w'!D7,IF(Noten!$C$4="7m",'7m'!D7,IF(Noten!$C$4="7w",'7w'!D7,IF(Noten!$C$4="8m",'8m'!D7,IF(Noten!$C$4="8w",'8w'!D7,IF(Noten!$C$4="9m",'9m'!D7,IF(Noten!$C$4="9w",'9w'!D7,IF(Noten!$C$4="10m",'10m'!D7,IF(Noten!$C$4="10w",'10w'!D7,"-"))))))))))))</f>
        <v>0</v>
      </c>
      <c r="E7" s="6">
        <f>IF(Noten!$C$4="5m",'5m'!E7,IF(Noten!$C$4="5w",'5w'!E7,IF(Noten!$C$4="6m",'6m'!E7,IF(Noten!$C$4="6w",'6w'!E7,IF(Noten!$C$4="7m",'7m'!E7,IF(Noten!$C$4="7w",'7w'!E7,IF(Noten!$C$4="8m",'8m'!E7,IF(Noten!$C$4="8w",'8w'!E7,IF(Noten!$C$4="9m",'9m'!E7,IF(Noten!$C$4="9w",'9w'!E7,IF(Noten!$C$4="10m",'10m'!E7,IF(Noten!$C$4="10w",'10w'!E7,"-"))))))))))))</f>
        <v>1500</v>
      </c>
      <c r="F7" s="6">
        <f>IF(Noten!$C$4="5m",'5m'!F7,IF(Noten!$C$4="5w",'5w'!F7,IF(Noten!$C$4="6m",'6m'!F7,IF(Noten!$C$4="6w",'6w'!F7,IF(Noten!$C$4="7m",'7m'!F7,IF(Noten!$C$4="7w",'7w'!F7,IF(Noten!$C$4="8m",'8m'!F7,IF(Noten!$C$4="8w",'8w'!F7,IF(Noten!$C$4="9m",'9m'!F7,IF(Noten!$C$4="9w",'9w'!F7,IF(Noten!$C$4="10m",'10m'!F7,IF(Noten!$C$4="10w",'10w'!F7,"-"))))))))))))</f>
        <v>0</v>
      </c>
      <c r="G7" s="7">
        <f>IF(Noten!$C$4="5m",'5m'!G7,IF(Noten!$C$4="5w",'5w'!G7,IF(Noten!$C$4="6m",'6m'!G7,IF(Noten!$C$4="6w",'6w'!G7,IF(Noten!$C$4="7m",'7m'!G7,IF(Noten!$C$4="7w",'7w'!G7,IF(Noten!$C$4="8m",'8m'!G7,IF(Noten!$C$4="8w",'8w'!G7,IF(Noten!$C$4="9m",'9m'!G7,IF(Noten!$C$4="9w",'9w'!G7,IF(Noten!$C$4="10m",'10m'!G7,IF(Noten!$C$4="10w",'10w'!G7,"-"))))))))))))</f>
        <v>2.2999999999999998</v>
      </c>
      <c r="H7" s="7">
        <f>IF(Noten!$C$4="5m",'5m'!H7,IF(Noten!$C$4="5w",'5w'!H7,IF(Noten!$C$4="6m",'6m'!H7,IF(Noten!$C$4="6w",'6w'!H7,IF(Noten!$C$4="7m",'7m'!H7,IF(Noten!$C$4="7w",'7w'!H7,IF(Noten!$C$4="8m",'8m'!H7,IF(Noten!$C$4="8w",'8w'!H7,IF(Noten!$C$4="9m",'9m'!H7,IF(Noten!$C$4="9w",'9w'!H7,IF(Noten!$C$4="10m",'10m'!H7,IF(Noten!$C$4="10w",'10w'!H7,"-"))))))))))))</f>
        <v>0.9</v>
      </c>
      <c r="I7" s="6">
        <f>IF(Noten!$C$4="5m",'5m'!I7,IF(Noten!$C$4="5w",'5w'!I7,IF(Noten!$C$4="6m",'6m'!I7,IF(Noten!$C$4="6w",'6w'!I7,IF(Noten!$C$4="7m",'7m'!I7,IF(Noten!$C$4="7w",'7w'!I7,IF(Noten!$C$4="8m",'8m'!I7,IF(Noten!$C$4="8w",'8w'!I7,IF(Noten!$C$4="9m",'9m'!I7,IF(Noten!$C$4="9w",'9w'!I7,IF(Noten!$C$4="10m",'10m'!I7,IF(Noten!$C$4="10w",'10w'!I7,"-"))))))))))))</f>
        <v>15</v>
      </c>
      <c r="J7" s="6">
        <f>IF(Noten!$C$4="5m",'5m'!J7,IF(Noten!$C$4="5w",'5w'!J7,IF(Noten!$C$4="6m",'6m'!J7,IF(Noten!$C$4="6w",'6w'!J7,IF(Noten!$C$4="7m",'7m'!J7,IF(Noten!$C$4="7w",'7w'!J7,IF(Noten!$C$4="8m",'8m'!J7,IF(Noten!$C$4="8w",'8w'!J7,IF(Noten!$C$4="9m",'9m'!J7,IF(Noten!$C$4="9w",'9w'!J7,IF(Noten!$C$4="10m",'10m'!J7,IF(Noten!$C$4="10w",'10w'!J7,"-"))))))))))))</f>
        <v>11</v>
      </c>
      <c r="K7" s="6">
        <f>IF(Noten!$C$4="5m",'5m'!K7,IF(Noten!$C$4="5w",'5w'!K7,IF(Noten!$C$4="6m",'6m'!K7,IF(Noten!$C$4="6w",'6w'!K7,IF(Noten!$C$4="7m",'7m'!K7,IF(Noten!$C$4="7w",'7w'!K7,IF(Noten!$C$4="8m",'8m'!K7,IF(Noten!$C$4="8w",'8w'!K7,IF(Noten!$C$4="9m",'9m'!K7,IF(Noten!$C$4="9w",'9w'!K7,IF(Noten!$C$4="10m",'10m'!K7,IF(Noten!$C$4="10w",'10w'!K7,"-"))))))))))))</f>
        <v>0</v>
      </c>
      <c r="L7" s="6">
        <f>IF(Noten!$C$4="5m",'5m'!L7,IF(Noten!$C$4="5w",'5w'!L7,IF(Noten!$C$4="6m",'6m'!L7,IF(Noten!$C$4="6w",'6w'!L7,IF(Noten!$C$4="7m",'7m'!L7,IF(Noten!$C$4="7w",'7w'!L7,IF(Noten!$C$4="8m",'8m'!L7,IF(Noten!$C$4="8w",'8w'!L7,IF(Noten!$C$4="9m",'9m'!L7,IF(Noten!$C$4="9w",'9w'!L7,IF(Noten!$C$4="10m",'10m'!L7,IF(Noten!$C$4="10w",'10w'!L7,"-"))))))))))))</f>
        <v>0</v>
      </c>
      <c r="M7" s="5">
        <f>IF(Noten!$C$4="5m",'5m'!M7,IF(Noten!$C$4="5w",'5w'!M7,IF(Noten!$C$4="6m",'6m'!M7,IF(Noten!$C$4="6w",'6w'!M7,IF(Noten!$C$4="7m",'7m'!M7,IF(Noten!$C$4="7w",'7w'!M7,IF(Noten!$C$4="8m",'8m'!M7,IF(Noten!$C$4="8w",'8w'!M7,IF(Noten!$C$4="9m",'9m'!M7,IF(Noten!$C$4="9w",'9w'!M7,IF(Noten!$C$4="10m",'10m'!M7,IF(Noten!$C$4="10w",'10w'!M7,"-"))))))))))))</f>
        <v>0</v>
      </c>
      <c r="N7" s="5">
        <f>IF(Noten!$C$4="5m",'5m'!N7,IF(Noten!$C$4="5w",'5w'!N7,IF(Noten!$C$4="6m",'6m'!N7,IF(Noten!$C$4="6w",'6w'!N7,IF(Noten!$C$4="7m",'7m'!N7,IF(Noten!$C$4="7w",'7w'!N7,IF(Noten!$C$4="8m",'8m'!N7,IF(Noten!$C$4="8w",'8w'!N7,IF(Noten!$C$4="9m",'9m'!N7,IF(Noten!$C$4="9w",'9w'!N7,IF(Noten!$C$4="10m",'10m'!N7,IF(Noten!$C$4="10w",'10w'!N7,"-"))))))))))))</f>
        <v>0</v>
      </c>
      <c r="O7" s="5">
        <f>IF(Noten!$C$4="5m",'5m'!O7,IF(Noten!$C$4="5w",'5w'!O7,IF(Noten!$C$4="6m",'6m'!O7,IF(Noten!$C$4="6w",'6w'!O7,IF(Noten!$C$4="7m",'7m'!O7,IF(Noten!$C$4="7w",'7w'!O7,IF(Noten!$C$4="8m",'8m'!O7,IF(Noten!$C$4="8w",'8w'!O7,IF(Noten!$C$4="9m",'9m'!O7,IF(Noten!$C$4="9w",'9w'!O7,IF(Noten!$C$4="10m",'10m'!O7,IF(Noten!$C$4="10w",'10w'!O7,"-"))))))))))))</f>
        <v>0</v>
      </c>
      <c r="P7" s="6">
        <f>IF(Noten!$C$4="5m",'5m'!P7,IF(Noten!$C$4="5w",'5w'!P7,IF(Noten!$C$4="6m",'6m'!P7,IF(Noten!$C$4="6w",'6w'!P7,IF(Noten!$C$4="7m",'7m'!P7,IF(Noten!$C$4="7w",'7w'!P7,IF(Noten!$C$4="8m",'8m'!P7,IF(Noten!$C$4="8w",'8w'!P7,IF(Noten!$C$4="9m",'9m'!P7,IF(Noten!$C$4="9w",'9w'!P7,IF(Noten!$C$4="10m",'10m'!P7,IF(Noten!$C$4="10w",'10w'!P7,"-"))))))))))))</f>
        <v>0</v>
      </c>
      <c r="Q7" s="6">
        <f>IF(Noten!$C$4="5m",'5m'!Q7,IF(Noten!$C$4="5w",'5w'!Q7,IF(Noten!$C$4="6m",'6m'!Q7,IF(Noten!$C$4="6w",'6w'!Q7,IF(Noten!$C$4="7m",'7m'!Q7,IF(Noten!$C$4="7w",'7w'!Q7,IF(Noten!$C$4="8m",'8m'!Q7,IF(Noten!$C$4="8w",'8w'!Q7,IF(Noten!$C$4="9m",'9m'!Q7,IF(Noten!$C$4="9w",'9w'!Q7,IF(Noten!$C$4="10m",'10m'!Q7,IF(Noten!$C$4="10w",'10w'!Q7,"-"))))))))))))</f>
        <v>0</v>
      </c>
    </row>
    <row r="8" spans="1:17" x14ac:dyDescent="0.3">
      <c r="A8" s="2">
        <v>4.75</v>
      </c>
      <c r="B8" s="5">
        <f>IF(Noten!$C$4="5m",'5m'!B8,IF(Noten!$C$4="5w",'5w'!B8,IF(Noten!$C$4="6m",'6m'!B8,IF(Noten!$C$4="6w",'6w'!B8,IF(Noten!$C$4="7m",'7m'!B8,IF(Noten!$C$4="7w",'7w'!B8,IF(Noten!$C$4="8m",'8m'!B8,IF(Noten!$C$4="8w",'8w'!B8,IF(Noten!$C$4="9m",'9m'!B8,IF(Noten!$C$4="9w",'9w'!B8,IF(Noten!$C$4="10m",'10m'!B8,IF(Noten!$C$4="10w",'10w'!B8,"-"))))))))))))</f>
        <v>10</v>
      </c>
      <c r="C8" s="5">
        <f>IF(Noten!$C$4="5m",'5m'!C8,IF(Noten!$C$4="5w",'5w'!C8,IF(Noten!$C$4="6m",'6m'!C8,IF(Noten!$C$4="6w",'6w'!C8,IF(Noten!$C$4="7m",'7m'!C8,IF(Noten!$C$4="7w",'7w'!C8,IF(Noten!$C$4="8m",'8m'!C8,IF(Noten!$C$4="8w",'8w'!C8,IF(Noten!$C$4="9m",'9m'!C8,IF(Noten!$C$4="9w",'9w'!C8,IF(Noten!$C$4="10m",'10m'!C8,IF(Noten!$C$4="10w",'10w'!C8,"-"))))))))))))</f>
        <v>14.4</v>
      </c>
      <c r="D8" s="5">
        <f>IF(Noten!$C$4="5m",'5m'!D8,IF(Noten!$C$4="5w",'5w'!D8,IF(Noten!$C$4="6m",'6m'!D8,IF(Noten!$C$4="6w",'6w'!D8,IF(Noten!$C$4="7m",'7m'!D8,IF(Noten!$C$4="7w",'7w'!D8,IF(Noten!$C$4="8m",'8m'!D8,IF(Noten!$C$4="8w",'8w'!D8,IF(Noten!$C$4="9m",'9m'!D8,IF(Noten!$C$4="9w",'9w'!D8,IF(Noten!$C$4="10m",'10m'!D8,IF(Noten!$C$4="10w",'10w'!D8,"-"))))))))))))</f>
        <v>0</v>
      </c>
      <c r="E8" s="6">
        <f>IF(Noten!$C$4="5m",'5m'!E8,IF(Noten!$C$4="5w",'5w'!E8,IF(Noten!$C$4="6m",'6m'!E8,IF(Noten!$C$4="6w",'6w'!E8,IF(Noten!$C$4="7m",'7m'!E8,IF(Noten!$C$4="7w",'7w'!E8,IF(Noten!$C$4="8m",'8m'!E8,IF(Noten!$C$4="8w",'8w'!E8,IF(Noten!$C$4="9m",'9m'!E8,IF(Noten!$C$4="9w",'9w'!E8,IF(Noten!$C$4="10m",'10m'!E8,IF(Noten!$C$4="10w",'10w'!E8,"-"))))))))))))</f>
        <v>1575</v>
      </c>
      <c r="F8" s="6">
        <f>IF(Noten!$C$4="5m",'5m'!F8,IF(Noten!$C$4="5w",'5w'!F8,IF(Noten!$C$4="6m",'6m'!F8,IF(Noten!$C$4="6w",'6w'!F8,IF(Noten!$C$4="7m",'7m'!F8,IF(Noten!$C$4="7w",'7w'!F8,IF(Noten!$C$4="8m",'8m'!F8,IF(Noten!$C$4="8w",'8w'!F8,IF(Noten!$C$4="9m",'9m'!F8,IF(Noten!$C$4="9w",'9w'!F8,IF(Noten!$C$4="10m",'10m'!F8,IF(Noten!$C$4="10w",'10w'!F8,"-"))))))))))))</f>
        <v>0</v>
      </c>
      <c r="G8" s="7">
        <f>IF(Noten!$C$4="5m",'5m'!G8,IF(Noten!$C$4="5w",'5w'!G8,IF(Noten!$C$4="6m",'6m'!G8,IF(Noten!$C$4="6w",'6w'!G8,IF(Noten!$C$4="7m",'7m'!G8,IF(Noten!$C$4="7w",'7w'!G8,IF(Noten!$C$4="8m",'8m'!G8,IF(Noten!$C$4="8w",'8w'!G8,IF(Noten!$C$4="9m",'9m'!G8,IF(Noten!$C$4="9w",'9w'!G8,IF(Noten!$C$4="10m",'10m'!G8,IF(Noten!$C$4="10w",'10w'!G8,"-"))))))))))))</f>
        <v>2.4</v>
      </c>
      <c r="H8" s="7">
        <f>IF(Noten!$C$4="5m",'5m'!H8,IF(Noten!$C$4="5w",'5w'!H8,IF(Noten!$C$4="6m",'6m'!H8,IF(Noten!$C$4="6w",'6w'!H8,IF(Noten!$C$4="7m",'7m'!H8,IF(Noten!$C$4="7w",'7w'!H8,IF(Noten!$C$4="8m",'8m'!H8,IF(Noten!$C$4="8w",'8w'!H8,IF(Noten!$C$4="9m",'9m'!H8,IF(Noten!$C$4="9w",'9w'!H8,IF(Noten!$C$4="10m",'10m'!H8,IF(Noten!$C$4="10w",'10w'!H8,"-"))))))))))))</f>
        <v>0.92</v>
      </c>
      <c r="I8" s="6">
        <f>IF(Noten!$C$4="5m",'5m'!I8,IF(Noten!$C$4="5w",'5w'!I8,IF(Noten!$C$4="6m",'6m'!I8,IF(Noten!$C$4="6w",'6w'!I8,IF(Noten!$C$4="7m",'7m'!I8,IF(Noten!$C$4="7w",'7w'!I8,IF(Noten!$C$4="8m",'8m'!I8,IF(Noten!$C$4="8w",'8w'!I8,IF(Noten!$C$4="9m",'9m'!I8,IF(Noten!$C$4="9w",'9w'!I8,IF(Noten!$C$4="10m",'10m'!I8,IF(Noten!$C$4="10w",'10w'!I8,"-"))))))))))))</f>
        <v>16</v>
      </c>
      <c r="J8" s="6">
        <f>IF(Noten!$C$4="5m",'5m'!J8,IF(Noten!$C$4="5w",'5w'!J8,IF(Noten!$C$4="6m",'6m'!J8,IF(Noten!$C$4="6w",'6w'!J8,IF(Noten!$C$4="7m",'7m'!J8,IF(Noten!$C$4="7w",'7w'!J8,IF(Noten!$C$4="8m",'8m'!J8,IF(Noten!$C$4="8w",'8w'!J8,IF(Noten!$C$4="9m",'9m'!J8,IF(Noten!$C$4="9w",'9w'!J8,IF(Noten!$C$4="10m",'10m'!J8,IF(Noten!$C$4="10w",'10w'!J8,"-"))))))))))))</f>
        <v>12</v>
      </c>
      <c r="K8" s="6">
        <f>IF(Noten!$C$4="5m",'5m'!K8,IF(Noten!$C$4="5w",'5w'!K8,IF(Noten!$C$4="6m",'6m'!K8,IF(Noten!$C$4="6w",'6w'!K8,IF(Noten!$C$4="7m",'7m'!K8,IF(Noten!$C$4="7w",'7w'!K8,IF(Noten!$C$4="8m",'8m'!K8,IF(Noten!$C$4="8w",'8w'!K8,IF(Noten!$C$4="9m",'9m'!K8,IF(Noten!$C$4="9w",'9w'!K8,IF(Noten!$C$4="10m",'10m'!K8,IF(Noten!$C$4="10w",'10w'!K8,"-"))))))))))))</f>
        <v>0</v>
      </c>
      <c r="L8" s="6">
        <f>IF(Noten!$C$4="5m",'5m'!L8,IF(Noten!$C$4="5w",'5w'!L8,IF(Noten!$C$4="6m",'6m'!L8,IF(Noten!$C$4="6w",'6w'!L8,IF(Noten!$C$4="7m",'7m'!L8,IF(Noten!$C$4="7w",'7w'!L8,IF(Noten!$C$4="8m",'8m'!L8,IF(Noten!$C$4="8w",'8w'!L8,IF(Noten!$C$4="9m",'9m'!L8,IF(Noten!$C$4="9w",'9w'!L8,IF(Noten!$C$4="10m",'10m'!L8,IF(Noten!$C$4="10w",'10w'!L8,"-"))))))))))))</f>
        <v>0</v>
      </c>
      <c r="M8" s="5">
        <f>IF(Noten!$C$4="5m",'5m'!M8,IF(Noten!$C$4="5w",'5w'!M8,IF(Noten!$C$4="6m",'6m'!M8,IF(Noten!$C$4="6w",'6w'!M8,IF(Noten!$C$4="7m",'7m'!M8,IF(Noten!$C$4="7w",'7w'!M8,IF(Noten!$C$4="8m",'8m'!M8,IF(Noten!$C$4="8w",'8w'!M8,IF(Noten!$C$4="9m",'9m'!M8,IF(Noten!$C$4="9w",'9w'!M8,IF(Noten!$C$4="10m",'10m'!M8,IF(Noten!$C$4="10w",'10w'!M8,"-"))))))))))))</f>
        <v>0</v>
      </c>
      <c r="N8" s="5">
        <f>IF(Noten!$C$4="5m",'5m'!N8,IF(Noten!$C$4="5w",'5w'!N8,IF(Noten!$C$4="6m",'6m'!N8,IF(Noten!$C$4="6w",'6w'!N8,IF(Noten!$C$4="7m",'7m'!N8,IF(Noten!$C$4="7w",'7w'!N8,IF(Noten!$C$4="8m",'8m'!N8,IF(Noten!$C$4="8w",'8w'!N8,IF(Noten!$C$4="9m",'9m'!N8,IF(Noten!$C$4="9w",'9w'!N8,IF(Noten!$C$4="10m",'10m'!N8,IF(Noten!$C$4="10w",'10w'!N8,"-"))))))))))))</f>
        <v>0</v>
      </c>
      <c r="O8" s="5">
        <f>IF(Noten!$C$4="5m",'5m'!O8,IF(Noten!$C$4="5w",'5w'!O8,IF(Noten!$C$4="6m",'6m'!O8,IF(Noten!$C$4="6w",'6w'!O8,IF(Noten!$C$4="7m",'7m'!O8,IF(Noten!$C$4="7w",'7w'!O8,IF(Noten!$C$4="8m",'8m'!O8,IF(Noten!$C$4="8w",'8w'!O8,IF(Noten!$C$4="9m",'9m'!O8,IF(Noten!$C$4="9w",'9w'!O8,IF(Noten!$C$4="10m",'10m'!O8,IF(Noten!$C$4="10w",'10w'!O8,"-"))))))))))))</f>
        <v>0</v>
      </c>
      <c r="P8" s="6">
        <f>IF(Noten!$C$4="5m",'5m'!P8,IF(Noten!$C$4="5w",'5w'!P8,IF(Noten!$C$4="6m",'6m'!P8,IF(Noten!$C$4="6w",'6w'!P8,IF(Noten!$C$4="7m",'7m'!P8,IF(Noten!$C$4="7w",'7w'!P8,IF(Noten!$C$4="8m",'8m'!P8,IF(Noten!$C$4="8w",'8w'!P8,IF(Noten!$C$4="9m",'9m'!P8,IF(Noten!$C$4="9w",'9w'!P8,IF(Noten!$C$4="10m",'10m'!P8,IF(Noten!$C$4="10w",'10w'!P8,"-"))))))))))))</f>
        <v>0</v>
      </c>
      <c r="Q8" s="6">
        <f>IF(Noten!$C$4="5m",'5m'!Q8,IF(Noten!$C$4="5w",'5w'!Q8,IF(Noten!$C$4="6m",'6m'!Q8,IF(Noten!$C$4="6w",'6w'!Q8,IF(Noten!$C$4="7m",'7m'!Q8,IF(Noten!$C$4="7w",'7w'!Q8,IF(Noten!$C$4="8m",'8m'!Q8,IF(Noten!$C$4="8w",'8w'!Q8,IF(Noten!$C$4="9m",'9m'!Q8,IF(Noten!$C$4="9w",'9w'!Q8,IF(Noten!$C$4="10m",'10m'!Q8,IF(Noten!$C$4="10w",'10w'!Q8,"-"))))))))))))</f>
        <v>0</v>
      </c>
    </row>
    <row r="9" spans="1:17" x14ac:dyDescent="0.3">
      <c r="A9" s="2">
        <v>4.5</v>
      </c>
      <c r="B9" s="5">
        <f>IF(Noten!$C$4="5m",'5m'!B9,IF(Noten!$C$4="5w",'5w'!B9,IF(Noten!$C$4="6m",'6m'!B9,IF(Noten!$C$4="6w",'6w'!B9,IF(Noten!$C$4="7m",'7m'!B9,IF(Noten!$C$4="7w",'7w'!B9,IF(Noten!$C$4="8m",'8m'!B9,IF(Noten!$C$4="8w",'8w'!B9,IF(Noten!$C$4="9m",'9m'!B9,IF(Noten!$C$4="9w",'9w'!B9,IF(Noten!$C$4="10m",'10m'!B9,IF(Noten!$C$4="10w",'10w'!B9,"-"))))))))))))</f>
        <v>9.8000000000000007</v>
      </c>
      <c r="C9" s="5">
        <f>IF(Noten!$C$4="5m",'5m'!C9,IF(Noten!$C$4="5w",'5w'!C9,IF(Noten!$C$4="6m",'6m'!C9,IF(Noten!$C$4="6w",'6w'!C9,IF(Noten!$C$4="7m",'7m'!C9,IF(Noten!$C$4="7w",'7w'!C9,IF(Noten!$C$4="8m",'8m'!C9,IF(Noten!$C$4="8w",'8w'!C9,IF(Noten!$C$4="9m",'9m'!C9,IF(Noten!$C$4="9w",'9w'!C9,IF(Noten!$C$4="10m",'10m'!C9,IF(Noten!$C$4="10w",'10w'!C9,"-"))))))))))))</f>
        <v>14.2</v>
      </c>
      <c r="D9" s="5">
        <f>IF(Noten!$C$4="5m",'5m'!D9,IF(Noten!$C$4="5w",'5w'!D9,IF(Noten!$C$4="6m",'6m'!D9,IF(Noten!$C$4="6w",'6w'!D9,IF(Noten!$C$4="7m",'7m'!D9,IF(Noten!$C$4="7w",'7w'!D9,IF(Noten!$C$4="8m",'8m'!D9,IF(Noten!$C$4="8w",'8w'!D9,IF(Noten!$C$4="9m",'9m'!D9,IF(Noten!$C$4="9w",'9w'!D9,IF(Noten!$C$4="10m",'10m'!D9,IF(Noten!$C$4="10w",'10w'!D9,"-"))))))))))))</f>
        <v>0</v>
      </c>
      <c r="E9" s="6">
        <f>IF(Noten!$C$4="5m",'5m'!E9,IF(Noten!$C$4="5w",'5w'!E9,IF(Noten!$C$4="6m",'6m'!E9,IF(Noten!$C$4="6w",'6w'!E9,IF(Noten!$C$4="7m",'7m'!E9,IF(Noten!$C$4="7w",'7w'!E9,IF(Noten!$C$4="8m",'8m'!E9,IF(Noten!$C$4="8w",'8w'!E9,IF(Noten!$C$4="9m",'9m'!E9,IF(Noten!$C$4="9w",'9w'!E9,IF(Noten!$C$4="10m",'10m'!E9,IF(Noten!$C$4="10w",'10w'!E9,"-"))))))))))))</f>
        <v>1650</v>
      </c>
      <c r="F9" s="6">
        <f>IF(Noten!$C$4="5m",'5m'!F9,IF(Noten!$C$4="5w",'5w'!F9,IF(Noten!$C$4="6m",'6m'!F9,IF(Noten!$C$4="6w",'6w'!F9,IF(Noten!$C$4="7m",'7m'!F9,IF(Noten!$C$4="7w",'7w'!F9,IF(Noten!$C$4="8m",'8m'!F9,IF(Noten!$C$4="8w",'8w'!F9,IF(Noten!$C$4="9m",'9m'!F9,IF(Noten!$C$4="9w",'9w'!F9,IF(Noten!$C$4="10m",'10m'!F9,IF(Noten!$C$4="10w",'10w'!F9,"-"))))))))))))</f>
        <v>0</v>
      </c>
      <c r="G9" s="7">
        <f>IF(Noten!$C$4="5m",'5m'!G9,IF(Noten!$C$4="5w",'5w'!G9,IF(Noten!$C$4="6m",'6m'!G9,IF(Noten!$C$4="6w",'6w'!G9,IF(Noten!$C$4="7m",'7m'!G9,IF(Noten!$C$4="7w",'7w'!G9,IF(Noten!$C$4="8m",'8m'!G9,IF(Noten!$C$4="8w",'8w'!G9,IF(Noten!$C$4="9m",'9m'!G9,IF(Noten!$C$4="9w",'9w'!G9,IF(Noten!$C$4="10m",'10m'!G9,IF(Noten!$C$4="10w",'10w'!G9,"-"))))))))))))</f>
        <v>2.5</v>
      </c>
      <c r="H9" s="7">
        <f>IF(Noten!$C$4="5m",'5m'!H9,IF(Noten!$C$4="5w",'5w'!H9,IF(Noten!$C$4="6m",'6m'!H9,IF(Noten!$C$4="6w",'6w'!H9,IF(Noten!$C$4="7m",'7m'!H9,IF(Noten!$C$4="7w",'7w'!H9,IF(Noten!$C$4="8m",'8m'!H9,IF(Noten!$C$4="8w",'8w'!H9,IF(Noten!$C$4="9m",'9m'!H9,IF(Noten!$C$4="9w",'9w'!H9,IF(Noten!$C$4="10m",'10m'!H9,IF(Noten!$C$4="10w",'10w'!H9,"-"))))))))))))</f>
        <v>0.94</v>
      </c>
      <c r="I9" s="6">
        <f>IF(Noten!$C$4="5m",'5m'!I9,IF(Noten!$C$4="5w",'5w'!I9,IF(Noten!$C$4="6m",'6m'!I9,IF(Noten!$C$4="6w",'6w'!I9,IF(Noten!$C$4="7m",'7m'!I9,IF(Noten!$C$4="7w",'7w'!I9,IF(Noten!$C$4="8m",'8m'!I9,IF(Noten!$C$4="8w",'8w'!I9,IF(Noten!$C$4="9m",'9m'!I9,IF(Noten!$C$4="9w",'9w'!I9,IF(Noten!$C$4="10m",'10m'!I9,IF(Noten!$C$4="10w",'10w'!I9,"-"))))))))))))</f>
        <v>17</v>
      </c>
      <c r="J9" s="6">
        <f>IF(Noten!$C$4="5m",'5m'!J9,IF(Noten!$C$4="5w",'5w'!J9,IF(Noten!$C$4="6m",'6m'!J9,IF(Noten!$C$4="6w",'6w'!J9,IF(Noten!$C$4="7m",'7m'!J9,IF(Noten!$C$4="7w",'7w'!J9,IF(Noten!$C$4="8m",'8m'!J9,IF(Noten!$C$4="8w",'8w'!J9,IF(Noten!$C$4="9m",'9m'!J9,IF(Noten!$C$4="9w",'9w'!J9,IF(Noten!$C$4="10m",'10m'!J9,IF(Noten!$C$4="10w",'10w'!J9,"-"))))))))))))</f>
        <v>13</v>
      </c>
      <c r="K9" s="6">
        <f>IF(Noten!$C$4="5m",'5m'!K9,IF(Noten!$C$4="5w",'5w'!K9,IF(Noten!$C$4="6m",'6m'!K9,IF(Noten!$C$4="6w",'6w'!K9,IF(Noten!$C$4="7m",'7m'!K9,IF(Noten!$C$4="7w",'7w'!K9,IF(Noten!$C$4="8m",'8m'!K9,IF(Noten!$C$4="8w",'8w'!K9,IF(Noten!$C$4="9m",'9m'!K9,IF(Noten!$C$4="9w",'9w'!K9,IF(Noten!$C$4="10m",'10m'!K9,IF(Noten!$C$4="10w",'10w'!K9,"-"))))))))))))</f>
        <v>0</v>
      </c>
      <c r="L9" s="6">
        <f>IF(Noten!$C$4="5m",'5m'!L9,IF(Noten!$C$4="5w",'5w'!L9,IF(Noten!$C$4="6m",'6m'!L9,IF(Noten!$C$4="6w",'6w'!L9,IF(Noten!$C$4="7m",'7m'!L9,IF(Noten!$C$4="7w",'7w'!L9,IF(Noten!$C$4="8m",'8m'!L9,IF(Noten!$C$4="8w",'8w'!L9,IF(Noten!$C$4="9m",'9m'!L9,IF(Noten!$C$4="9w",'9w'!L9,IF(Noten!$C$4="10m",'10m'!L9,IF(Noten!$C$4="10w",'10w'!L9,"-"))))))))))))</f>
        <v>0</v>
      </c>
      <c r="M9" s="5">
        <f>IF(Noten!$C$4="5m",'5m'!M9,IF(Noten!$C$4="5w",'5w'!M9,IF(Noten!$C$4="6m",'6m'!M9,IF(Noten!$C$4="6w",'6w'!M9,IF(Noten!$C$4="7m",'7m'!M9,IF(Noten!$C$4="7w",'7w'!M9,IF(Noten!$C$4="8m",'8m'!M9,IF(Noten!$C$4="8w",'8w'!M9,IF(Noten!$C$4="9m",'9m'!M9,IF(Noten!$C$4="9w",'9w'!M9,IF(Noten!$C$4="10m",'10m'!M9,IF(Noten!$C$4="10w",'10w'!M9,"-"))))))))))))</f>
        <v>0</v>
      </c>
      <c r="N9" s="5">
        <f>IF(Noten!$C$4="5m",'5m'!N9,IF(Noten!$C$4="5w",'5w'!N9,IF(Noten!$C$4="6m",'6m'!N9,IF(Noten!$C$4="6w",'6w'!N9,IF(Noten!$C$4="7m",'7m'!N9,IF(Noten!$C$4="7w",'7w'!N9,IF(Noten!$C$4="8m",'8m'!N9,IF(Noten!$C$4="8w",'8w'!N9,IF(Noten!$C$4="9m",'9m'!N9,IF(Noten!$C$4="9w",'9w'!N9,IF(Noten!$C$4="10m",'10m'!N9,IF(Noten!$C$4="10w",'10w'!N9,"-"))))))))))))</f>
        <v>0</v>
      </c>
      <c r="O9" s="5">
        <f>IF(Noten!$C$4="5m",'5m'!O9,IF(Noten!$C$4="5w",'5w'!O9,IF(Noten!$C$4="6m",'6m'!O9,IF(Noten!$C$4="6w",'6w'!O9,IF(Noten!$C$4="7m",'7m'!O9,IF(Noten!$C$4="7w",'7w'!O9,IF(Noten!$C$4="8m",'8m'!O9,IF(Noten!$C$4="8w",'8w'!O9,IF(Noten!$C$4="9m",'9m'!O9,IF(Noten!$C$4="9w",'9w'!O9,IF(Noten!$C$4="10m",'10m'!O9,IF(Noten!$C$4="10w",'10w'!O9,"-"))))))))))))</f>
        <v>0</v>
      </c>
      <c r="P9" s="6">
        <f>IF(Noten!$C$4="5m",'5m'!P9,IF(Noten!$C$4="5w",'5w'!P9,IF(Noten!$C$4="6m",'6m'!P9,IF(Noten!$C$4="6w",'6w'!P9,IF(Noten!$C$4="7m",'7m'!P9,IF(Noten!$C$4="7w",'7w'!P9,IF(Noten!$C$4="8m",'8m'!P9,IF(Noten!$C$4="8w",'8w'!P9,IF(Noten!$C$4="9m",'9m'!P9,IF(Noten!$C$4="9w",'9w'!P9,IF(Noten!$C$4="10m",'10m'!P9,IF(Noten!$C$4="10w",'10w'!P9,"-"))))))))))))</f>
        <v>0</v>
      </c>
      <c r="Q9" s="6">
        <f>IF(Noten!$C$4="5m",'5m'!Q9,IF(Noten!$C$4="5w",'5w'!Q9,IF(Noten!$C$4="6m",'6m'!Q9,IF(Noten!$C$4="6w",'6w'!Q9,IF(Noten!$C$4="7m",'7m'!Q9,IF(Noten!$C$4="7w",'7w'!Q9,IF(Noten!$C$4="8m",'8m'!Q9,IF(Noten!$C$4="8w",'8w'!Q9,IF(Noten!$C$4="9m",'9m'!Q9,IF(Noten!$C$4="9w",'9w'!Q9,IF(Noten!$C$4="10m",'10m'!Q9,IF(Noten!$C$4="10w",'10w'!Q9,"-"))))))))))))</f>
        <v>0</v>
      </c>
    </row>
    <row r="10" spans="1:17" x14ac:dyDescent="0.3">
      <c r="A10" s="2">
        <v>4.25</v>
      </c>
      <c r="B10" s="5">
        <f>IF(Noten!$C$4="5m",'5m'!B10,IF(Noten!$C$4="5w",'5w'!B10,IF(Noten!$C$4="6m",'6m'!B10,IF(Noten!$C$4="6w",'6w'!B10,IF(Noten!$C$4="7m",'7m'!B10,IF(Noten!$C$4="7w",'7w'!B10,IF(Noten!$C$4="8m",'8m'!B10,IF(Noten!$C$4="8w",'8w'!B10,IF(Noten!$C$4="9m",'9m'!B10,IF(Noten!$C$4="9w",'9w'!B10,IF(Noten!$C$4="10m",'10m'!B10,IF(Noten!$C$4="10w",'10w'!B10,"-"))))))))))))</f>
        <v>9.6</v>
      </c>
      <c r="C10" s="5">
        <f>IF(Noten!$C$4="5m",'5m'!C10,IF(Noten!$C$4="5w",'5w'!C10,IF(Noten!$C$4="6m",'6m'!C10,IF(Noten!$C$4="6w",'6w'!C10,IF(Noten!$C$4="7m",'7m'!C10,IF(Noten!$C$4="7w",'7w'!C10,IF(Noten!$C$4="8m",'8m'!C10,IF(Noten!$C$4="8w",'8w'!C10,IF(Noten!$C$4="9m",'9m'!C10,IF(Noten!$C$4="9w",'9w'!C10,IF(Noten!$C$4="10m",'10m'!C10,IF(Noten!$C$4="10w",'10w'!C10,"-"))))))))))))</f>
        <v>14</v>
      </c>
      <c r="D10" s="5">
        <f>IF(Noten!$C$4="5m",'5m'!D10,IF(Noten!$C$4="5w",'5w'!D10,IF(Noten!$C$4="6m",'6m'!D10,IF(Noten!$C$4="6w",'6w'!D10,IF(Noten!$C$4="7m",'7m'!D10,IF(Noten!$C$4="7w",'7w'!D10,IF(Noten!$C$4="8m",'8m'!D10,IF(Noten!$C$4="8w",'8w'!D10,IF(Noten!$C$4="9m",'9m'!D10,IF(Noten!$C$4="9w",'9w'!D10,IF(Noten!$C$4="10m",'10m'!D10,IF(Noten!$C$4="10w",'10w'!D10,"-"))))))))))))</f>
        <v>0</v>
      </c>
      <c r="E10" s="6">
        <f>IF(Noten!$C$4="5m",'5m'!E10,IF(Noten!$C$4="5w",'5w'!E10,IF(Noten!$C$4="6m",'6m'!E10,IF(Noten!$C$4="6w",'6w'!E10,IF(Noten!$C$4="7m",'7m'!E10,IF(Noten!$C$4="7w",'7w'!E10,IF(Noten!$C$4="8m",'8m'!E10,IF(Noten!$C$4="8w",'8w'!E10,IF(Noten!$C$4="9m",'9m'!E10,IF(Noten!$C$4="9w",'9w'!E10,IF(Noten!$C$4="10m",'10m'!E10,IF(Noten!$C$4="10w",'10w'!E10,"-"))))))))))))</f>
        <v>1725</v>
      </c>
      <c r="F10" s="6">
        <f>IF(Noten!$C$4="5m",'5m'!F10,IF(Noten!$C$4="5w",'5w'!F10,IF(Noten!$C$4="6m",'6m'!F10,IF(Noten!$C$4="6w",'6w'!F10,IF(Noten!$C$4="7m",'7m'!F10,IF(Noten!$C$4="7w",'7w'!F10,IF(Noten!$C$4="8m",'8m'!F10,IF(Noten!$C$4="8w",'8w'!F10,IF(Noten!$C$4="9m",'9m'!F10,IF(Noten!$C$4="9w",'9w'!F10,IF(Noten!$C$4="10m",'10m'!F10,IF(Noten!$C$4="10w",'10w'!F10,"-"))))))))))))</f>
        <v>0</v>
      </c>
      <c r="G10" s="7">
        <f>IF(Noten!$C$4="5m",'5m'!G10,IF(Noten!$C$4="5w",'5w'!G10,IF(Noten!$C$4="6m",'6m'!G10,IF(Noten!$C$4="6w",'6w'!G10,IF(Noten!$C$4="7m",'7m'!G10,IF(Noten!$C$4="7w",'7w'!G10,IF(Noten!$C$4="8m",'8m'!G10,IF(Noten!$C$4="8w",'8w'!G10,IF(Noten!$C$4="9m",'9m'!G10,IF(Noten!$C$4="9w",'9w'!G10,IF(Noten!$C$4="10m",'10m'!G10,IF(Noten!$C$4="10w",'10w'!G10,"-"))))))))))))</f>
        <v>2.6</v>
      </c>
      <c r="H10" s="7">
        <f>IF(Noten!$C$4="5m",'5m'!H10,IF(Noten!$C$4="5w",'5w'!H10,IF(Noten!$C$4="6m",'6m'!H10,IF(Noten!$C$4="6w",'6w'!H10,IF(Noten!$C$4="7m",'7m'!H10,IF(Noten!$C$4="7w",'7w'!H10,IF(Noten!$C$4="8m",'8m'!H10,IF(Noten!$C$4="8w",'8w'!H10,IF(Noten!$C$4="9m",'9m'!H10,IF(Noten!$C$4="9w",'9w'!H10,IF(Noten!$C$4="10m",'10m'!H10,IF(Noten!$C$4="10w",'10w'!H10,"-"))))))))))))</f>
        <v>0.96</v>
      </c>
      <c r="I10" s="6">
        <f>IF(Noten!$C$4="5m",'5m'!I10,IF(Noten!$C$4="5w",'5w'!I10,IF(Noten!$C$4="6m",'6m'!I10,IF(Noten!$C$4="6w",'6w'!I10,IF(Noten!$C$4="7m",'7m'!I10,IF(Noten!$C$4="7w",'7w'!I10,IF(Noten!$C$4="8m",'8m'!I10,IF(Noten!$C$4="8w",'8w'!I10,IF(Noten!$C$4="9m",'9m'!I10,IF(Noten!$C$4="9w",'9w'!I10,IF(Noten!$C$4="10m",'10m'!I10,IF(Noten!$C$4="10w",'10w'!I10,"-"))))))))))))</f>
        <v>18</v>
      </c>
      <c r="J10" s="6">
        <f>IF(Noten!$C$4="5m",'5m'!J10,IF(Noten!$C$4="5w",'5w'!J10,IF(Noten!$C$4="6m",'6m'!J10,IF(Noten!$C$4="6w",'6w'!J10,IF(Noten!$C$4="7m",'7m'!J10,IF(Noten!$C$4="7w",'7w'!J10,IF(Noten!$C$4="8m",'8m'!J10,IF(Noten!$C$4="8w",'8w'!J10,IF(Noten!$C$4="9m",'9m'!J10,IF(Noten!$C$4="9w",'9w'!J10,IF(Noten!$C$4="10m",'10m'!J10,IF(Noten!$C$4="10w",'10w'!J10,"-"))))))))))))</f>
        <v>14</v>
      </c>
      <c r="K10" s="6">
        <f>IF(Noten!$C$4="5m",'5m'!K10,IF(Noten!$C$4="5w",'5w'!K10,IF(Noten!$C$4="6m",'6m'!K10,IF(Noten!$C$4="6w",'6w'!K10,IF(Noten!$C$4="7m",'7m'!K10,IF(Noten!$C$4="7w",'7w'!K10,IF(Noten!$C$4="8m",'8m'!K10,IF(Noten!$C$4="8w",'8w'!K10,IF(Noten!$C$4="9m",'9m'!K10,IF(Noten!$C$4="9w",'9w'!K10,IF(Noten!$C$4="10m",'10m'!K10,IF(Noten!$C$4="10w",'10w'!K10,"-"))))))))))))</f>
        <v>0</v>
      </c>
      <c r="L10" s="6">
        <f>IF(Noten!$C$4="5m",'5m'!L10,IF(Noten!$C$4="5w",'5w'!L10,IF(Noten!$C$4="6m",'6m'!L10,IF(Noten!$C$4="6w",'6w'!L10,IF(Noten!$C$4="7m",'7m'!L10,IF(Noten!$C$4="7w",'7w'!L10,IF(Noten!$C$4="8m",'8m'!L10,IF(Noten!$C$4="8w",'8w'!L10,IF(Noten!$C$4="9m",'9m'!L10,IF(Noten!$C$4="9w",'9w'!L10,IF(Noten!$C$4="10m",'10m'!L10,IF(Noten!$C$4="10w",'10w'!L10,"-"))))))))))))</f>
        <v>0</v>
      </c>
      <c r="M10" s="5">
        <f>IF(Noten!$C$4="5m",'5m'!M10,IF(Noten!$C$4="5w",'5w'!M10,IF(Noten!$C$4="6m",'6m'!M10,IF(Noten!$C$4="6w",'6w'!M10,IF(Noten!$C$4="7m",'7m'!M10,IF(Noten!$C$4="7w",'7w'!M10,IF(Noten!$C$4="8m",'8m'!M10,IF(Noten!$C$4="8w",'8w'!M10,IF(Noten!$C$4="9m",'9m'!M10,IF(Noten!$C$4="9w",'9w'!M10,IF(Noten!$C$4="10m",'10m'!M10,IF(Noten!$C$4="10w",'10w'!M10,"-"))))))))))))</f>
        <v>0</v>
      </c>
      <c r="N10" s="5">
        <f>IF(Noten!$C$4="5m",'5m'!N10,IF(Noten!$C$4="5w",'5w'!N10,IF(Noten!$C$4="6m",'6m'!N10,IF(Noten!$C$4="6w",'6w'!N10,IF(Noten!$C$4="7m",'7m'!N10,IF(Noten!$C$4="7w",'7w'!N10,IF(Noten!$C$4="8m",'8m'!N10,IF(Noten!$C$4="8w",'8w'!N10,IF(Noten!$C$4="9m",'9m'!N10,IF(Noten!$C$4="9w",'9w'!N10,IF(Noten!$C$4="10m",'10m'!N10,IF(Noten!$C$4="10w",'10w'!N10,"-"))))))))))))</f>
        <v>0</v>
      </c>
      <c r="O10" s="5">
        <f>IF(Noten!$C$4="5m",'5m'!O10,IF(Noten!$C$4="5w",'5w'!O10,IF(Noten!$C$4="6m",'6m'!O10,IF(Noten!$C$4="6w",'6w'!O10,IF(Noten!$C$4="7m",'7m'!O10,IF(Noten!$C$4="7w",'7w'!O10,IF(Noten!$C$4="8m",'8m'!O10,IF(Noten!$C$4="8w",'8w'!O10,IF(Noten!$C$4="9m",'9m'!O10,IF(Noten!$C$4="9w",'9w'!O10,IF(Noten!$C$4="10m",'10m'!O10,IF(Noten!$C$4="10w",'10w'!O10,"-"))))))))))))</f>
        <v>0</v>
      </c>
      <c r="P10" s="6">
        <f>IF(Noten!$C$4="5m",'5m'!P10,IF(Noten!$C$4="5w",'5w'!P10,IF(Noten!$C$4="6m",'6m'!P10,IF(Noten!$C$4="6w",'6w'!P10,IF(Noten!$C$4="7m",'7m'!P10,IF(Noten!$C$4="7w",'7w'!P10,IF(Noten!$C$4="8m",'8m'!P10,IF(Noten!$C$4="8w",'8w'!P10,IF(Noten!$C$4="9m",'9m'!P10,IF(Noten!$C$4="9w",'9w'!P10,IF(Noten!$C$4="10m",'10m'!P10,IF(Noten!$C$4="10w",'10w'!P10,"-"))))))))))))</f>
        <v>0</v>
      </c>
      <c r="Q10" s="6">
        <f>IF(Noten!$C$4="5m",'5m'!Q10,IF(Noten!$C$4="5w",'5w'!Q10,IF(Noten!$C$4="6m",'6m'!Q10,IF(Noten!$C$4="6w",'6w'!Q10,IF(Noten!$C$4="7m",'7m'!Q10,IF(Noten!$C$4="7w",'7w'!Q10,IF(Noten!$C$4="8m",'8m'!Q10,IF(Noten!$C$4="8w",'8w'!Q10,IF(Noten!$C$4="9m",'9m'!Q10,IF(Noten!$C$4="9w",'9w'!Q10,IF(Noten!$C$4="10m",'10m'!Q10,IF(Noten!$C$4="10w",'10w'!Q10,"-"))))))))))))</f>
        <v>0</v>
      </c>
    </row>
    <row r="11" spans="1:17" x14ac:dyDescent="0.3">
      <c r="A11" s="2">
        <v>4</v>
      </c>
      <c r="B11" s="5">
        <f>IF(Noten!$C$4="5m",'5m'!B11,IF(Noten!$C$4="5w",'5w'!B11,IF(Noten!$C$4="6m",'6m'!B11,IF(Noten!$C$4="6w",'6w'!B11,IF(Noten!$C$4="7m",'7m'!B11,IF(Noten!$C$4="7w",'7w'!B11,IF(Noten!$C$4="8m",'8m'!B11,IF(Noten!$C$4="8w",'8w'!B11,IF(Noten!$C$4="9m",'9m'!B11,IF(Noten!$C$4="9w",'9w'!B11,IF(Noten!$C$4="10m",'10m'!B11,IF(Noten!$C$4="10w",'10w'!B11,"-"))))))))))))</f>
        <v>9.5</v>
      </c>
      <c r="C11" s="5">
        <f>IF(Noten!$C$4="5m",'5m'!C11,IF(Noten!$C$4="5w",'5w'!C11,IF(Noten!$C$4="6m",'6m'!C11,IF(Noten!$C$4="6w",'6w'!C11,IF(Noten!$C$4="7m",'7m'!C11,IF(Noten!$C$4="7w",'7w'!C11,IF(Noten!$C$4="8m",'8m'!C11,IF(Noten!$C$4="8w",'8w'!C11,IF(Noten!$C$4="9m",'9m'!C11,IF(Noten!$C$4="9w",'9w'!C11,IF(Noten!$C$4="10m",'10m'!C11,IF(Noten!$C$4="10w",'10w'!C11,"-"))))))))))))</f>
        <v>13.8</v>
      </c>
      <c r="D11" s="5">
        <f>IF(Noten!$C$4="5m",'5m'!D11,IF(Noten!$C$4="5w",'5w'!D11,IF(Noten!$C$4="6m",'6m'!D11,IF(Noten!$C$4="6w",'6w'!D11,IF(Noten!$C$4="7m",'7m'!D11,IF(Noten!$C$4="7w",'7w'!D11,IF(Noten!$C$4="8m",'8m'!D11,IF(Noten!$C$4="8w",'8w'!D11,IF(Noten!$C$4="9m",'9m'!D11,IF(Noten!$C$4="9w",'9w'!D11,IF(Noten!$C$4="10m",'10m'!D11,IF(Noten!$C$4="10w",'10w'!D11,"-"))))))))))))</f>
        <v>0</v>
      </c>
      <c r="E11" s="6">
        <f>IF(Noten!$C$4="5m",'5m'!E11,IF(Noten!$C$4="5w",'5w'!E11,IF(Noten!$C$4="6m",'6m'!E11,IF(Noten!$C$4="6w",'6w'!E11,IF(Noten!$C$4="7m",'7m'!E11,IF(Noten!$C$4="7w",'7w'!E11,IF(Noten!$C$4="8m",'8m'!E11,IF(Noten!$C$4="8w",'8w'!E11,IF(Noten!$C$4="9m",'9m'!E11,IF(Noten!$C$4="9w",'9w'!E11,IF(Noten!$C$4="10m",'10m'!E11,IF(Noten!$C$4="10w",'10w'!E11,"-"))))))))))))</f>
        <v>1800</v>
      </c>
      <c r="F11" s="6">
        <f>IF(Noten!$C$4="5m",'5m'!F11,IF(Noten!$C$4="5w",'5w'!F11,IF(Noten!$C$4="6m",'6m'!F11,IF(Noten!$C$4="6w",'6w'!F11,IF(Noten!$C$4="7m",'7m'!F11,IF(Noten!$C$4="7w",'7w'!F11,IF(Noten!$C$4="8m",'8m'!F11,IF(Noten!$C$4="8w",'8w'!F11,IF(Noten!$C$4="9m",'9m'!F11,IF(Noten!$C$4="9w",'9w'!F11,IF(Noten!$C$4="10m",'10m'!F11,IF(Noten!$C$4="10w",'10w'!F11,"-"))))))))))))</f>
        <v>0</v>
      </c>
      <c r="G11" s="7">
        <f>IF(Noten!$C$4="5m",'5m'!G11,IF(Noten!$C$4="5w",'5w'!G11,IF(Noten!$C$4="6m",'6m'!G11,IF(Noten!$C$4="6w",'6w'!G11,IF(Noten!$C$4="7m",'7m'!G11,IF(Noten!$C$4="7w",'7w'!G11,IF(Noten!$C$4="8m",'8m'!G11,IF(Noten!$C$4="8w",'8w'!G11,IF(Noten!$C$4="9m",'9m'!G11,IF(Noten!$C$4="9w",'9w'!G11,IF(Noten!$C$4="10m",'10m'!G11,IF(Noten!$C$4="10w",'10w'!G11,"-"))))))))))))</f>
        <v>2.7</v>
      </c>
      <c r="H11" s="7">
        <f>IF(Noten!$C$4="5m",'5m'!H11,IF(Noten!$C$4="5w",'5w'!H11,IF(Noten!$C$4="6m",'6m'!H11,IF(Noten!$C$4="6w",'6w'!H11,IF(Noten!$C$4="7m",'7m'!H11,IF(Noten!$C$4="7w",'7w'!H11,IF(Noten!$C$4="8m",'8m'!H11,IF(Noten!$C$4="8w",'8w'!H11,IF(Noten!$C$4="9m",'9m'!H11,IF(Noten!$C$4="9w",'9w'!H11,IF(Noten!$C$4="10m",'10m'!H11,IF(Noten!$C$4="10w",'10w'!H11,"-"))))))))))))</f>
        <v>0.98</v>
      </c>
      <c r="I11" s="6">
        <f>IF(Noten!$C$4="5m",'5m'!I11,IF(Noten!$C$4="5w",'5w'!I11,IF(Noten!$C$4="6m",'6m'!I11,IF(Noten!$C$4="6w",'6w'!I11,IF(Noten!$C$4="7m",'7m'!I11,IF(Noten!$C$4="7w",'7w'!I11,IF(Noten!$C$4="8m",'8m'!I11,IF(Noten!$C$4="8w",'8w'!I11,IF(Noten!$C$4="9m",'9m'!I11,IF(Noten!$C$4="9w",'9w'!I11,IF(Noten!$C$4="10m",'10m'!I11,IF(Noten!$C$4="10w",'10w'!I11,"-"))))))))))))</f>
        <v>19</v>
      </c>
      <c r="J11" s="6">
        <f>IF(Noten!$C$4="5m",'5m'!J11,IF(Noten!$C$4="5w",'5w'!J11,IF(Noten!$C$4="6m",'6m'!J11,IF(Noten!$C$4="6w",'6w'!J11,IF(Noten!$C$4="7m",'7m'!J11,IF(Noten!$C$4="7w",'7w'!J11,IF(Noten!$C$4="8m",'8m'!J11,IF(Noten!$C$4="8w",'8w'!J11,IF(Noten!$C$4="9m",'9m'!J11,IF(Noten!$C$4="9w",'9w'!J11,IF(Noten!$C$4="10m",'10m'!J11,IF(Noten!$C$4="10w",'10w'!J11,"-"))))))))))))</f>
        <v>15</v>
      </c>
      <c r="K11" s="6">
        <f>IF(Noten!$C$4="5m",'5m'!K11,IF(Noten!$C$4="5w",'5w'!K11,IF(Noten!$C$4="6m",'6m'!K11,IF(Noten!$C$4="6w",'6w'!K11,IF(Noten!$C$4="7m",'7m'!K11,IF(Noten!$C$4="7w",'7w'!K11,IF(Noten!$C$4="8m",'8m'!K11,IF(Noten!$C$4="8w",'8w'!K11,IF(Noten!$C$4="9m",'9m'!K11,IF(Noten!$C$4="9w",'9w'!K11,IF(Noten!$C$4="10m",'10m'!K11,IF(Noten!$C$4="10w",'10w'!K11,"-"))))))))))))</f>
        <v>0</v>
      </c>
      <c r="L11" s="6">
        <f>IF(Noten!$C$4="5m",'5m'!L11,IF(Noten!$C$4="5w",'5w'!L11,IF(Noten!$C$4="6m",'6m'!L11,IF(Noten!$C$4="6w",'6w'!L11,IF(Noten!$C$4="7m",'7m'!L11,IF(Noten!$C$4="7w",'7w'!L11,IF(Noten!$C$4="8m",'8m'!L11,IF(Noten!$C$4="8w",'8w'!L11,IF(Noten!$C$4="9m",'9m'!L11,IF(Noten!$C$4="9w",'9w'!L11,IF(Noten!$C$4="10m",'10m'!L11,IF(Noten!$C$4="10w",'10w'!L11,"-"))))))))))))</f>
        <v>0</v>
      </c>
      <c r="M11" s="5">
        <f>IF(Noten!$C$4="5m",'5m'!M11,IF(Noten!$C$4="5w",'5w'!M11,IF(Noten!$C$4="6m",'6m'!M11,IF(Noten!$C$4="6w",'6w'!M11,IF(Noten!$C$4="7m",'7m'!M11,IF(Noten!$C$4="7w",'7w'!M11,IF(Noten!$C$4="8m",'8m'!M11,IF(Noten!$C$4="8w",'8w'!M11,IF(Noten!$C$4="9m",'9m'!M11,IF(Noten!$C$4="9w",'9w'!M11,IF(Noten!$C$4="10m",'10m'!M11,IF(Noten!$C$4="10w",'10w'!M11,"-"))))))))))))</f>
        <v>0</v>
      </c>
      <c r="N11" s="5">
        <f>IF(Noten!$C$4="5m",'5m'!N11,IF(Noten!$C$4="5w",'5w'!N11,IF(Noten!$C$4="6m",'6m'!N11,IF(Noten!$C$4="6w",'6w'!N11,IF(Noten!$C$4="7m",'7m'!N11,IF(Noten!$C$4="7w",'7w'!N11,IF(Noten!$C$4="8m",'8m'!N11,IF(Noten!$C$4="8w",'8w'!N11,IF(Noten!$C$4="9m",'9m'!N11,IF(Noten!$C$4="9w",'9w'!N11,IF(Noten!$C$4="10m",'10m'!N11,IF(Noten!$C$4="10w",'10w'!N11,"-"))))))))))))</f>
        <v>0</v>
      </c>
      <c r="O11" s="5">
        <f>IF(Noten!$C$4="5m",'5m'!O11,IF(Noten!$C$4="5w",'5w'!O11,IF(Noten!$C$4="6m",'6m'!O11,IF(Noten!$C$4="6w",'6w'!O11,IF(Noten!$C$4="7m",'7m'!O11,IF(Noten!$C$4="7w",'7w'!O11,IF(Noten!$C$4="8m",'8m'!O11,IF(Noten!$C$4="8w",'8w'!O11,IF(Noten!$C$4="9m",'9m'!O11,IF(Noten!$C$4="9w",'9w'!O11,IF(Noten!$C$4="10m",'10m'!O11,IF(Noten!$C$4="10w",'10w'!O11,"-"))))))))))))</f>
        <v>0</v>
      </c>
      <c r="P11" s="6">
        <f>IF(Noten!$C$4="5m",'5m'!P11,IF(Noten!$C$4="5w",'5w'!P11,IF(Noten!$C$4="6m",'6m'!P11,IF(Noten!$C$4="6w",'6w'!P11,IF(Noten!$C$4="7m",'7m'!P11,IF(Noten!$C$4="7w",'7w'!P11,IF(Noten!$C$4="8m",'8m'!P11,IF(Noten!$C$4="8w",'8w'!P11,IF(Noten!$C$4="9m",'9m'!P11,IF(Noten!$C$4="9w",'9w'!P11,IF(Noten!$C$4="10m",'10m'!P11,IF(Noten!$C$4="10w",'10w'!P11,"-"))))))))))))</f>
        <v>0</v>
      </c>
      <c r="Q11" s="6">
        <f>IF(Noten!$C$4="5m",'5m'!Q11,IF(Noten!$C$4="5w",'5w'!Q11,IF(Noten!$C$4="6m",'6m'!Q11,IF(Noten!$C$4="6w",'6w'!Q11,IF(Noten!$C$4="7m",'7m'!Q11,IF(Noten!$C$4="7w",'7w'!Q11,IF(Noten!$C$4="8m",'8m'!Q11,IF(Noten!$C$4="8w",'8w'!Q11,IF(Noten!$C$4="9m",'9m'!Q11,IF(Noten!$C$4="9w",'9w'!Q11,IF(Noten!$C$4="10m",'10m'!Q11,IF(Noten!$C$4="10w",'10w'!Q11,"-"))))))))))))</f>
        <v>0</v>
      </c>
    </row>
    <row r="12" spans="1:17" x14ac:dyDescent="0.3">
      <c r="A12" s="2">
        <v>3.75</v>
      </c>
      <c r="B12" s="5">
        <f>IF(Noten!$C$4="5m",'5m'!B12,IF(Noten!$C$4="5w",'5w'!B12,IF(Noten!$C$4="6m",'6m'!B12,IF(Noten!$C$4="6w",'6w'!B12,IF(Noten!$C$4="7m",'7m'!B12,IF(Noten!$C$4="7w",'7w'!B12,IF(Noten!$C$4="8m",'8m'!B12,IF(Noten!$C$4="8w",'8w'!B12,IF(Noten!$C$4="9m",'9m'!B12,IF(Noten!$C$4="9w",'9w'!B12,IF(Noten!$C$4="10m",'10m'!B12,IF(Noten!$C$4="10w",'10w'!B12,"-"))))))))))))</f>
        <v>9.3000000000000007</v>
      </c>
      <c r="C12" s="5">
        <f>IF(Noten!$C$4="5m",'5m'!C12,IF(Noten!$C$4="5w",'5w'!C12,IF(Noten!$C$4="6m",'6m'!C12,IF(Noten!$C$4="6w",'6w'!C12,IF(Noten!$C$4="7m",'7m'!C12,IF(Noten!$C$4="7w",'7w'!C12,IF(Noten!$C$4="8m",'8m'!C12,IF(Noten!$C$4="8w",'8w'!C12,IF(Noten!$C$4="9m",'9m'!C12,IF(Noten!$C$4="9w",'9w'!C12,IF(Noten!$C$4="10m",'10m'!C12,IF(Noten!$C$4="10w",'10w'!C12,"-"))))))))))))</f>
        <v>13.6</v>
      </c>
      <c r="D12" s="5">
        <f>IF(Noten!$C$4="5m",'5m'!D12,IF(Noten!$C$4="5w",'5w'!D12,IF(Noten!$C$4="6m",'6m'!D12,IF(Noten!$C$4="6w",'6w'!D12,IF(Noten!$C$4="7m",'7m'!D12,IF(Noten!$C$4="7w",'7w'!D12,IF(Noten!$C$4="8m",'8m'!D12,IF(Noten!$C$4="8w",'8w'!D12,IF(Noten!$C$4="9m",'9m'!D12,IF(Noten!$C$4="9w",'9w'!D12,IF(Noten!$C$4="10m",'10m'!D12,IF(Noten!$C$4="10w",'10w'!D12,"-"))))))))))))</f>
        <v>0</v>
      </c>
      <c r="E12" s="6">
        <f>IF(Noten!$C$4="5m",'5m'!E12,IF(Noten!$C$4="5w",'5w'!E12,IF(Noten!$C$4="6m",'6m'!E12,IF(Noten!$C$4="6w",'6w'!E12,IF(Noten!$C$4="7m",'7m'!E12,IF(Noten!$C$4="7w",'7w'!E12,IF(Noten!$C$4="8m",'8m'!E12,IF(Noten!$C$4="8w",'8w'!E12,IF(Noten!$C$4="9m",'9m'!E12,IF(Noten!$C$4="9w",'9w'!E12,IF(Noten!$C$4="10m",'10m'!E12,IF(Noten!$C$4="10w",'10w'!E12,"-"))))))))))))</f>
        <v>1875</v>
      </c>
      <c r="F12" s="6">
        <f>IF(Noten!$C$4="5m",'5m'!F12,IF(Noten!$C$4="5w",'5w'!F12,IF(Noten!$C$4="6m",'6m'!F12,IF(Noten!$C$4="6w",'6w'!F12,IF(Noten!$C$4="7m",'7m'!F12,IF(Noten!$C$4="7w",'7w'!F12,IF(Noten!$C$4="8m",'8m'!F12,IF(Noten!$C$4="8w",'8w'!F12,IF(Noten!$C$4="9m",'9m'!F12,IF(Noten!$C$4="9w",'9w'!F12,IF(Noten!$C$4="10m",'10m'!F12,IF(Noten!$C$4="10w",'10w'!F12,"-"))))))))))))</f>
        <v>0</v>
      </c>
      <c r="G12" s="7">
        <f>IF(Noten!$C$4="5m",'5m'!G12,IF(Noten!$C$4="5w",'5w'!G12,IF(Noten!$C$4="6m",'6m'!G12,IF(Noten!$C$4="6w",'6w'!G12,IF(Noten!$C$4="7m",'7m'!G12,IF(Noten!$C$4="7w",'7w'!G12,IF(Noten!$C$4="8m",'8m'!G12,IF(Noten!$C$4="8w",'8w'!G12,IF(Noten!$C$4="9m",'9m'!G12,IF(Noten!$C$4="9w",'9w'!G12,IF(Noten!$C$4="10m",'10m'!G12,IF(Noten!$C$4="10w",'10w'!G12,"-"))))))))))))</f>
        <v>2.8</v>
      </c>
      <c r="H12" s="7">
        <f>IF(Noten!$C$4="5m",'5m'!H12,IF(Noten!$C$4="5w",'5w'!H12,IF(Noten!$C$4="6m",'6m'!H12,IF(Noten!$C$4="6w",'6w'!H12,IF(Noten!$C$4="7m",'7m'!H12,IF(Noten!$C$4="7w",'7w'!H12,IF(Noten!$C$4="8m",'8m'!H12,IF(Noten!$C$4="8w",'8w'!H12,IF(Noten!$C$4="9m",'9m'!H12,IF(Noten!$C$4="9w",'9w'!H12,IF(Noten!$C$4="10m",'10m'!H12,IF(Noten!$C$4="10w",'10w'!H12,"-"))))))))))))</f>
        <v>1</v>
      </c>
      <c r="I12" s="6">
        <f>IF(Noten!$C$4="5m",'5m'!I12,IF(Noten!$C$4="5w",'5w'!I12,IF(Noten!$C$4="6m",'6m'!I12,IF(Noten!$C$4="6w",'6w'!I12,IF(Noten!$C$4="7m",'7m'!I12,IF(Noten!$C$4="7w",'7w'!I12,IF(Noten!$C$4="8m",'8m'!I12,IF(Noten!$C$4="8w",'8w'!I12,IF(Noten!$C$4="9m",'9m'!I12,IF(Noten!$C$4="9w",'9w'!I12,IF(Noten!$C$4="10m",'10m'!I12,IF(Noten!$C$4="10w",'10w'!I12,"-"))))))))))))</f>
        <v>20</v>
      </c>
      <c r="J12" s="6">
        <f>IF(Noten!$C$4="5m",'5m'!J12,IF(Noten!$C$4="5w",'5w'!J12,IF(Noten!$C$4="6m",'6m'!J12,IF(Noten!$C$4="6w",'6w'!J12,IF(Noten!$C$4="7m",'7m'!J12,IF(Noten!$C$4="7w",'7w'!J12,IF(Noten!$C$4="8m",'8m'!J12,IF(Noten!$C$4="8w",'8w'!J12,IF(Noten!$C$4="9m",'9m'!J12,IF(Noten!$C$4="9w",'9w'!J12,IF(Noten!$C$4="10m",'10m'!J12,IF(Noten!$C$4="10w",'10w'!J12,"-"))))))))))))</f>
        <v>16</v>
      </c>
      <c r="K12" s="6">
        <f>IF(Noten!$C$4="5m",'5m'!K12,IF(Noten!$C$4="5w",'5w'!K12,IF(Noten!$C$4="6m",'6m'!K12,IF(Noten!$C$4="6w",'6w'!K12,IF(Noten!$C$4="7m",'7m'!K12,IF(Noten!$C$4="7w",'7w'!K12,IF(Noten!$C$4="8m",'8m'!K12,IF(Noten!$C$4="8w",'8w'!K12,IF(Noten!$C$4="9m",'9m'!K12,IF(Noten!$C$4="9w",'9w'!K12,IF(Noten!$C$4="10m",'10m'!K12,IF(Noten!$C$4="10w",'10w'!K12,"-"))))))))))))</f>
        <v>0</v>
      </c>
      <c r="L12" s="6">
        <f>IF(Noten!$C$4="5m",'5m'!L12,IF(Noten!$C$4="5w",'5w'!L12,IF(Noten!$C$4="6m",'6m'!L12,IF(Noten!$C$4="6w",'6w'!L12,IF(Noten!$C$4="7m",'7m'!L12,IF(Noten!$C$4="7w",'7w'!L12,IF(Noten!$C$4="8m",'8m'!L12,IF(Noten!$C$4="8w",'8w'!L12,IF(Noten!$C$4="9m",'9m'!L12,IF(Noten!$C$4="9w",'9w'!L12,IF(Noten!$C$4="10m",'10m'!L12,IF(Noten!$C$4="10w",'10w'!L12,"-"))))))))))))</f>
        <v>0</v>
      </c>
      <c r="M12" s="5">
        <f>IF(Noten!$C$4="5m",'5m'!M12,IF(Noten!$C$4="5w",'5w'!M12,IF(Noten!$C$4="6m",'6m'!M12,IF(Noten!$C$4="6w",'6w'!M12,IF(Noten!$C$4="7m",'7m'!M12,IF(Noten!$C$4="7w",'7w'!M12,IF(Noten!$C$4="8m",'8m'!M12,IF(Noten!$C$4="8w",'8w'!M12,IF(Noten!$C$4="9m",'9m'!M12,IF(Noten!$C$4="9w",'9w'!M12,IF(Noten!$C$4="10m",'10m'!M12,IF(Noten!$C$4="10w",'10w'!M12,"-"))))))))))))</f>
        <v>0</v>
      </c>
      <c r="N12" s="5">
        <f>IF(Noten!$C$4="5m",'5m'!N12,IF(Noten!$C$4="5w",'5w'!N12,IF(Noten!$C$4="6m",'6m'!N12,IF(Noten!$C$4="6w",'6w'!N12,IF(Noten!$C$4="7m",'7m'!N12,IF(Noten!$C$4="7w",'7w'!N12,IF(Noten!$C$4="8m",'8m'!N12,IF(Noten!$C$4="8w",'8w'!N12,IF(Noten!$C$4="9m",'9m'!N12,IF(Noten!$C$4="9w",'9w'!N12,IF(Noten!$C$4="10m",'10m'!N12,IF(Noten!$C$4="10w",'10w'!N12,"-"))))))))))))</f>
        <v>0</v>
      </c>
      <c r="O12" s="5">
        <f>IF(Noten!$C$4="5m",'5m'!O12,IF(Noten!$C$4="5w",'5w'!O12,IF(Noten!$C$4="6m",'6m'!O12,IF(Noten!$C$4="6w",'6w'!O12,IF(Noten!$C$4="7m",'7m'!O12,IF(Noten!$C$4="7w",'7w'!O12,IF(Noten!$C$4="8m",'8m'!O12,IF(Noten!$C$4="8w",'8w'!O12,IF(Noten!$C$4="9m",'9m'!O12,IF(Noten!$C$4="9w",'9w'!O12,IF(Noten!$C$4="10m",'10m'!O12,IF(Noten!$C$4="10w",'10w'!O12,"-"))))))))))))</f>
        <v>0</v>
      </c>
      <c r="P12" s="6">
        <f>IF(Noten!$C$4="5m",'5m'!P12,IF(Noten!$C$4="5w",'5w'!P12,IF(Noten!$C$4="6m",'6m'!P12,IF(Noten!$C$4="6w",'6w'!P12,IF(Noten!$C$4="7m",'7m'!P12,IF(Noten!$C$4="7w",'7w'!P12,IF(Noten!$C$4="8m",'8m'!P12,IF(Noten!$C$4="8w",'8w'!P12,IF(Noten!$C$4="9m",'9m'!P12,IF(Noten!$C$4="9w",'9w'!P12,IF(Noten!$C$4="10m",'10m'!P12,IF(Noten!$C$4="10w",'10w'!P12,"-"))))))))))))</f>
        <v>0</v>
      </c>
      <c r="Q12" s="6">
        <f>IF(Noten!$C$4="5m",'5m'!Q12,IF(Noten!$C$4="5w",'5w'!Q12,IF(Noten!$C$4="6m",'6m'!Q12,IF(Noten!$C$4="6w",'6w'!Q12,IF(Noten!$C$4="7m",'7m'!Q12,IF(Noten!$C$4="7w",'7w'!Q12,IF(Noten!$C$4="8m",'8m'!Q12,IF(Noten!$C$4="8w",'8w'!Q12,IF(Noten!$C$4="9m",'9m'!Q12,IF(Noten!$C$4="9w",'9w'!Q12,IF(Noten!$C$4="10m",'10m'!Q12,IF(Noten!$C$4="10w",'10w'!Q12,"-"))))))))))))</f>
        <v>0</v>
      </c>
    </row>
    <row r="13" spans="1:17" x14ac:dyDescent="0.3">
      <c r="A13" s="2">
        <v>3.5</v>
      </c>
      <c r="B13" s="5">
        <f>IF(Noten!$C$4="5m",'5m'!B13,IF(Noten!$C$4="5w",'5w'!B13,IF(Noten!$C$4="6m",'6m'!B13,IF(Noten!$C$4="6w",'6w'!B13,IF(Noten!$C$4="7m",'7m'!B13,IF(Noten!$C$4="7w",'7w'!B13,IF(Noten!$C$4="8m",'8m'!B13,IF(Noten!$C$4="8w",'8w'!B13,IF(Noten!$C$4="9m",'9m'!B13,IF(Noten!$C$4="9w",'9w'!B13,IF(Noten!$C$4="10m",'10m'!B13,IF(Noten!$C$4="10w",'10w'!B13,"-"))))))))))))</f>
        <v>9.1999999999999993</v>
      </c>
      <c r="C13" s="5">
        <f>IF(Noten!$C$4="5m",'5m'!C13,IF(Noten!$C$4="5w",'5w'!C13,IF(Noten!$C$4="6m",'6m'!C13,IF(Noten!$C$4="6w",'6w'!C13,IF(Noten!$C$4="7m",'7m'!C13,IF(Noten!$C$4="7w",'7w'!C13,IF(Noten!$C$4="8m",'8m'!C13,IF(Noten!$C$4="8w",'8w'!C13,IF(Noten!$C$4="9m",'9m'!C13,IF(Noten!$C$4="9w",'9w'!C13,IF(Noten!$C$4="10m",'10m'!C13,IF(Noten!$C$4="10w",'10w'!C13,"-"))))))))))))</f>
        <v>13.4</v>
      </c>
      <c r="D13" s="5">
        <f>IF(Noten!$C$4="5m",'5m'!D13,IF(Noten!$C$4="5w",'5w'!D13,IF(Noten!$C$4="6m",'6m'!D13,IF(Noten!$C$4="6w",'6w'!D13,IF(Noten!$C$4="7m",'7m'!D13,IF(Noten!$C$4="7w",'7w'!D13,IF(Noten!$C$4="8m",'8m'!D13,IF(Noten!$C$4="8w",'8w'!D13,IF(Noten!$C$4="9m",'9m'!D13,IF(Noten!$C$4="9w",'9w'!D13,IF(Noten!$C$4="10m",'10m'!D13,IF(Noten!$C$4="10w",'10w'!D13,"-"))))))))))))</f>
        <v>0</v>
      </c>
      <c r="E13" s="6">
        <f>IF(Noten!$C$4="5m",'5m'!E13,IF(Noten!$C$4="5w",'5w'!E13,IF(Noten!$C$4="6m",'6m'!E13,IF(Noten!$C$4="6w",'6w'!E13,IF(Noten!$C$4="7m",'7m'!E13,IF(Noten!$C$4="7w",'7w'!E13,IF(Noten!$C$4="8m",'8m'!E13,IF(Noten!$C$4="8w",'8w'!E13,IF(Noten!$C$4="9m",'9m'!E13,IF(Noten!$C$4="9w",'9w'!E13,IF(Noten!$C$4="10m",'10m'!E13,IF(Noten!$C$4="10w",'10w'!E13,"-"))))))))))))</f>
        <v>1950</v>
      </c>
      <c r="F13" s="6">
        <f>IF(Noten!$C$4="5m",'5m'!F13,IF(Noten!$C$4="5w",'5w'!F13,IF(Noten!$C$4="6m",'6m'!F13,IF(Noten!$C$4="6w",'6w'!F13,IF(Noten!$C$4="7m",'7m'!F13,IF(Noten!$C$4="7w",'7w'!F13,IF(Noten!$C$4="8m",'8m'!F13,IF(Noten!$C$4="8w",'8w'!F13,IF(Noten!$C$4="9m",'9m'!F13,IF(Noten!$C$4="9w",'9w'!F13,IF(Noten!$C$4="10m",'10m'!F13,IF(Noten!$C$4="10w",'10w'!F13,"-"))))))))))))</f>
        <v>0</v>
      </c>
      <c r="G13" s="7">
        <f>IF(Noten!$C$4="5m",'5m'!G13,IF(Noten!$C$4="5w",'5w'!G13,IF(Noten!$C$4="6m",'6m'!G13,IF(Noten!$C$4="6w",'6w'!G13,IF(Noten!$C$4="7m",'7m'!G13,IF(Noten!$C$4="7w",'7w'!G13,IF(Noten!$C$4="8m",'8m'!G13,IF(Noten!$C$4="8w",'8w'!G13,IF(Noten!$C$4="9m",'9m'!G13,IF(Noten!$C$4="9w",'9w'!G13,IF(Noten!$C$4="10m",'10m'!G13,IF(Noten!$C$4="10w",'10w'!G13,"-"))))))))))))</f>
        <v>2.9</v>
      </c>
      <c r="H13" s="7">
        <f>IF(Noten!$C$4="5m",'5m'!H13,IF(Noten!$C$4="5w",'5w'!H13,IF(Noten!$C$4="6m",'6m'!H13,IF(Noten!$C$4="6w",'6w'!H13,IF(Noten!$C$4="7m",'7m'!H13,IF(Noten!$C$4="7w",'7w'!H13,IF(Noten!$C$4="8m",'8m'!H13,IF(Noten!$C$4="8w",'8w'!H13,IF(Noten!$C$4="9m",'9m'!H13,IF(Noten!$C$4="9w",'9w'!H13,IF(Noten!$C$4="10m",'10m'!H13,IF(Noten!$C$4="10w",'10w'!H13,"-"))))))))))))</f>
        <v>1.02</v>
      </c>
      <c r="I13" s="6">
        <f>IF(Noten!$C$4="5m",'5m'!I13,IF(Noten!$C$4="5w",'5w'!I13,IF(Noten!$C$4="6m",'6m'!I13,IF(Noten!$C$4="6w",'6w'!I13,IF(Noten!$C$4="7m",'7m'!I13,IF(Noten!$C$4="7w",'7w'!I13,IF(Noten!$C$4="8m",'8m'!I13,IF(Noten!$C$4="8w",'8w'!I13,IF(Noten!$C$4="9m",'9m'!I13,IF(Noten!$C$4="9w",'9w'!I13,IF(Noten!$C$4="10m",'10m'!I13,IF(Noten!$C$4="10w",'10w'!I13,"-"))))))))))))</f>
        <v>21</v>
      </c>
      <c r="J13" s="6">
        <f>IF(Noten!$C$4="5m",'5m'!J13,IF(Noten!$C$4="5w",'5w'!J13,IF(Noten!$C$4="6m",'6m'!J13,IF(Noten!$C$4="6w",'6w'!J13,IF(Noten!$C$4="7m",'7m'!J13,IF(Noten!$C$4="7w",'7w'!J13,IF(Noten!$C$4="8m",'8m'!J13,IF(Noten!$C$4="8w",'8w'!J13,IF(Noten!$C$4="9m",'9m'!J13,IF(Noten!$C$4="9w",'9w'!J13,IF(Noten!$C$4="10m",'10m'!J13,IF(Noten!$C$4="10w",'10w'!J13,"-"))))))))))))</f>
        <v>17</v>
      </c>
      <c r="K13" s="6">
        <f>IF(Noten!$C$4="5m",'5m'!K13,IF(Noten!$C$4="5w",'5w'!K13,IF(Noten!$C$4="6m",'6m'!K13,IF(Noten!$C$4="6w",'6w'!K13,IF(Noten!$C$4="7m",'7m'!K13,IF(Noten!$C$4="7w",'7w'!K13,IF(Noten!$C$4="8m",'8m'!K13,IF(Noten!$C$4="8w",'8w'!K13,IF(Noten!$C$4="9m",'9m'!K13,IF(Noten!$C$4="9w",'9w'!K13,IF(Noten!$C$4="10m",'10m'!K13,IF(Noten!$C$4="10w",'10w'!K13,"-"))))))))))))</f>
        <v>0</v>
      </c>
      <c r="L13" s="6">
        <f>IF(Noten!$C$4="5m",'5m'!L13,IF(Noten!$C$4="5w",'5w'!L13,IF(Noten!$C$4="6m",'6m'!L13,IF(Noten!$C$4="6w",'6w'!L13,IF(Noten!$C$4="7m",'7m'!L13,IF(Noten!$C$4="7w",'7w'!L13,IF(Noten!$C$4="8m",'8m'!L13,IF(Noten!$C$4="8w",'8w'!L13,IF(Noten!$C$4="9m",'9m'!L13,IF(Noten!$C$4="9w",'9w'!L13,IF(Noten!$C$4="10m",'10m'!L13,IF(Noten!$C$4="10w",'10w'!L13,"-"))))))))))))</f>
        <v>0</v>
      </c>
      <c r="M13" s="5">
        <f>IF(Noten!$C$4="5m",'5m'!M13,IF(Noten!$C$4="5w",'5w'!M13,IF(Noten!$C$4="6m",'6m'!M13,IF(Noten!$C$4="6w",'6w'!M13,IF(Noten!$C$4="7m",'7m'!M13,IF(Noten!$C$4="7w",'7w'!M13,IF(Noten!$C$4="8m",'8m'!M13,IF(Noten!$C$4="8w",'8w'!M13,IF(Noten!$C$4="9m",'9m'!M13,IF(Noten!$C$4="9w",'9w'!M13,IF(Noten!$C$4="10m",'10m'!M13,IF(Noten!$C$4="10w",'10w'!M13,"-"))))))))))))</f>
        <v>0</v>
      </c>
      <c r="N13" s="5">
        <f>IF(Noten!$C$4="5m",'5m'!N13,IF(Noten!$C$4="5w",'5w'!N13,IF(Noten!$C$4="6m",'6m'!N13,IF(Noten!$C$4="6w",'6w'!N13,IF(Noten!$C$4="7m",'7m'!N13,IF(Noten!$C$4="7w",'7w'!N13,IF(Noten!$C$4="8m",'8m'!N13,IF(Noten!$C$4="8w",'8w'!N13,IF(Noten!$C$4="9m",'9m'!N13,IF(Noten!$C$4="9w",'9w'!N13,IF(Noten!$C$4="10m",'10m'!N13,IF(Noten!$C$4="10w",'10w'!N13,"-"))))))))))))</f>
        <v>0</v>
      </c>
      <c r="O13" s="5">
        <f>IF(Noten!$C$4="5m",'5m'!O13,IF(Noten!$C$4="5w",'5w'!O13,IF(Noten!$C$4="6m",'6m'!O13,IF(Noten!$C$4="6w",'6w'!O13,IF(Noten!$C$4="7m",'7m'!O13,IF(Noten!$C$4="7w",'7w'!O13,IF(Noten!$C$4="8m",'8m'!O13,IF(Noten!$C$4="8w",'8w'!O13,IF(Noten!$C$4="9m",'9m'!O13,IF(Noten!$C$4="9w",'9w'!O13,IF(Noten!$C$4="10m",'10m'!O13,IF(Noten!$C$4="10w",'10w'!O13,"-"))))))))))))</f>
        <v>0</v>
      </c>
      <c r="P13" s="6">
        <f>IF(Noten!$C$4="5m",'5m'!P13,IF(Noten!$C$4="5w",'5w'!P13,IF(Noten!$C$4="6m",'6m'!P13,IF(Noten!$C$4="6w",'6w'!P13,IF(Noten!$C$4="7m",'7m'!P13,IF(Noten!$C$4="7w",'7w'!P13,IF(Noten!$C$4="8m",'8m'!P13,IF(Noten!$C$4="8w",'8w'!P13,IF(Noten!$C$4="9m",'9m'!P13,IF(Noten!$C$4="9w",'9w'!P13,IF(Noten!$C$4="10m",'10m'!P13,IF(Noten!$C$4="10w",'10w'!P13,"-"))))))))))))</f>
        <v>0</v>
      </c>
      <c r="Q13" s="6">
        <f>IF(Noten!$C$4="5m",'5m'!Q13,IF(Noten!$C$4="5w",'5w'!Q13,IF(Noten!$C$4="6m",'6m'!Q13,IF(Noten!$C$4="6w",'6w'!Q13,IF(Noten!$C$4="7m",'7m'!Q13,IF(Noten!$C$4="7w",'7w'!Q13,IF(Noten!$C$4="8m",'8m'!Q13,IF(Noten!$C$4="8w",'8w'!Q13,IF(Noten!$C$4="9m",'9m'!Q13,IF(Noten!$C$4="9w",'9w'!Q13,IF(Noten!$C$4="10m",'10m'!Q13,IF(Noten!$C$4="10w",'10w'!Q13,"-"))))))))))))</f>
        <v>0</v>
      </c>
    </row>
    <row r="14" spans="1:17" x14ac:dyDescent="0.3">
      <c r="A14" s="2">
        <v>3.25</v>
      </c>
      <c r="B14" s="5">
        <f>IF(Noten!$C$4="5m",'5m'!B14,IF(Noten!$C$4="5w",'5w'!B14,IF(Noten!$C$4="6m",'6m'!B14,IF(Noten!$C$4="6w",'6w'!B14,IF(Noten!$C$4="7m",'7m'!B14,IF(Noten!$C$4="7w",'7w'!B14,IF(Noten!$C$4="8m",'8m'!B14,IF(Noten!$C$4="8w",'8w'!B14,IF(Noten!$C$4="9m",'9m'!B14,IF(Noten!$C$4="9w",'9w'!B14,IF(Noten!$C$4="10m",'10m'!B14,IF(Noten!$C$4="10w",'10w'!B14,"-"))))))))))))</f>
        <v>9.1</v>
      </c>
      <c r="C14" s="5">
        <f>IF(Noten!$C$4="5m",'5m'!C14,IF(Noten!$C$4="5w",'5w'!C14,IF(Noten!$C$4="6m",'6m'!C14,IF(Noten!$C$4="6w",'6w'!C14,IF(Noten!$C$4="7m",'7m'!C14,IF(Noten!$C$4="7w",'7w'!C14,IF(Noten!$C$4="8m",'8m'!C14,IF(Noten!$C$4="8w",'8w'!C14,IF(Noten!$C$4="9m",'9m'!C14,IF(Noten!$C$4="9w",'9w'!C14,IF(Noten!$C$4="10m",'10m'!C14,IF(Noten!$C$4="10w",'10w'!C14,"-"))))))))))))</f>
        <v>13.2</v>
      </c>
      <c r="D14" s="5">
        <f>IF(Noten!$C$4="5m",'5m'!D14,IF(Noten!$C$4="5w",'5w'!D14,IF(Noten!$C$4="6m",'6m'!D14,IF(Noten!$C$4="6w",'6w'!D14,IF(Noten!$C$4="7m",'7m'!D14,IF(Noten!$C$4="7w",'7w'!D14,IF(Noten!$C$4="8m",'8m'!D14,IF(Noten!$C$4="8w",'8w'!D14,IF(Noten!$C$4="9m",'9m'!D14,IF(Noten!$C$4="9w",'9w'!D14,IF(Noten!$C$4="10m",'10m'!D14,IF(Noten!$C$4="10w",'10w'!D14,"-"))))))))))))</f>
        <v>0</v>
      </c>
      <c r="E14" s="6">
        <f>IF(Noten!$C$4="5m",'5m'!E14,IF(Noten!$C$4="5w",'5w'!E14,IF(Noten!$C$4="6m",'6m'!E14,IF(Noten!$C$4="6w",'6w'!E14,IF(Noten!$C$4="7m",'7m'!E14,IF(Noten!$C$4="7w",'7w'!E14,IF(Noten!$C$4="8m",'8m'!E14,IF(Noten!$C$4="8w",'8w'!E14,IF(Noten!$C$4="9m",'9m'!E14,IF(Noten!$C$4="9w",'9w'!E14,IF(Noten!$C$4="10m",'10m'!E14,IF(Noten!$C$4="10w",'10w'!E14,"-"))))))))))))</f>
        <v>2025</v>
      </c>
      <c r="F14" s="6">
        <f>IF(Noten!$C$4="5m",'5m'!F14,IF(Noten!$C$4="5w",'5w'!F14,IF(Noten!$C$4="6m",'6m'!F14,IF(Noten!$C$4="6w",'6w'!F14,IF(Noten!$C$4="7m",'7m'!F14,IF(Noten!$C$4="7w",'7w'!F14,IF(Noten!$C$4="8m",'8m'!F14,IF(Noten!$C$4="8w",'8w'!F14,IF(Noten!$C$4="9m",'9m'!F14,IF(Noten!$C$4="9w",'9w'!F14,IF(Noten!$C$4="10m",'10m'!F14,IF(Noten!$C$4="10w",'10w'!F14,"-"))))))))))))</f>
        <v>0</v>
      </c>
      <c r="G14" s="7">
        <f>IF(Noten!$C$4="5m",'5m'!G14,IF(Noten!$C$4="5w",'5w'!G14,IF(Noten!$C$4="6m",'6m'!G14,IF(Noten!$C$4="6w",'6w'!G14,IF(Noten!$C$4="7m",'7m'!G14,IF(Noten!$C$4="7w",'7w'!G14,IF(Noten!$C$4="8m",'8m'!G14,IF(Noten!$C$4="8w",'8w'!G14,IF(Noten!$C$4="9m",'9m'!G14,IF(Noten!$C$4="9w",'9w'!G14,IF(Noten!$C$4="10m",'10m'!G14,IF(Noten!$C$4="10w",'10w'!G14,"-"))))))))))))</f>
        <v>3</v>
      </c>
      <c r="H14" s="7">
        <f>IF(Noten!$C$4="5m",'5m'!H14,IF(Noten!$C$4="5w",'5w'!H14,IF(Noten!$C$4="6m",'6m'!H14,IF(Noten!$C$4="6w",'6w'!H14,IF(Noten!$C$4="7m",'7m'!H14,IF(Noten!$C$4="7w",'7w'!H14,IF(Noten!$C$4="8m",'8m'!H14,IF(Noten!$C$4="8w",'8w'!H14,IF(Noten!$C$4="9m",'9m'!H14,IF(Noten!$C$4="9w",'9w'!H14,IF(Noten!$C$4="10m",'10m'!H14,IF(Noten!$C$4="10w",'10w'!H14,"-"))))))))))))</f>
        <v>1.04</v>
      </c>
      <c r="I14" s="6">
        <f>IF(Noten!$C$4="5m",'5m'!I14,IF(Noten!$C$4="5w",'5w'!I14,IF(Noten!$C$4="6m",'6m'!I14,IF(Noten!$C$4="6w",'6w'!I14,IF(Noten!$C$4="7m",'7m'!I14,IF(Noten!$C$4="7w",'7w'!I14,IF(Noten!$C$4="8m",'8m'!I14,IF(Noten!$C$4="8w",'8w'!I14,IF(Noten!$C$4="9m",'9m'!I14,IF(Noten!$C$4="9w",'9w'!I14,IF(Noten!$C$4="10m",'10m'!I14,IF(Noten!$C$4="10w",'10w'!I14,"-"))))))))))))</f>
        <v>22</v>
      </c>
      <c r="J14" s="6">
        <f>IF(Noten!$C$4="5m",'5m'!J14,IF(Noten!$C$4="5w",'5w'!J14,IF(Noten!$C$4="6m",'6m'!J14,IF(Noten!$C$4="6w",'6w'!J14,IF(Noten!$C$4="7m",'7m'!J14,IF(Noten!$C$4="7w",'7w'!J14,IF(Noten!$C$4="8m",'8m'!J14,IF(Noten!$C$4="8w",'8w'!J14,IF(Noten!$C$4="9m",'9m'!J14,IF(Noten!$C$4="9w",'9w'!J14,IF(Noten!$C$4="10m",'10m'!J14,IF(Noten!$C$4="10w",'10w'!J14,"-"))))))))))))</f>
        <v>18</v>
      </c>
      <c r="K14" s="6">
        <f>IF(Noten!$C$4="5m",'5m'!K14,IF(Noten!$C$4="5w",'5w'!K14,IF(Noten!$C$4="6m",'6m'!K14,IF(Noten!$C$4="6w",'6w'!K14,IF(Noten!$C$4="7m",'7m'!K14,IF(Noten!$C$4="7w",'7w'!K14,IF(Noten!$C$4="8m",'8m'!K14,IF(Noten!$C$4="8w",'8w'!K14,IF(Noten!$C$4="9m",'9m'!K14,IF(Noten!$C$4="9w",'9w'!K14,IF(Noten!$C$4="10m",'10m'!K14,IF(Noten!$C$4="10w",'10w'!K14,"-"))))))))))))</f>
        <v>0</v>
      </c>
      <c r="L14" s="6">
        <f>IF(Noten!$C$4="5m",'5m'!L14,IF(Noten!$C$4="5w",'5w'!L14,IF(Noten!$C$4="6m",'6m'!L14,IF(Noten!$C$4="6w",'6w'!L14,IF(Noten!$C$4="7m",'7m'!L14,IF(Noten!$C$4="7w",'7w'!L14,IF(Noten!$C$4="8m",'8m'!L14,IF(Noten!$C$4="8w",'8w'!L14,IF(Noten!$C$4="9m",'9m'!L14,IF(Noten!$C$4="9w",'9w'!L14,IF(Noten!$C$4="10m",'10m'!L14,IF(Noten!$C$4="10w",'10w'!L14,"-"))))))))))))</f>
        <v>0</v>
      </c>
      <c r="M14" s="5">
        <f>IF(Noten!$C$4="5m",'5m'!M14,IF(Noten!$C$4="5w",'5w'!M14,IF(Noten!$C$4="6m",'6m'!M14,IF(Noten!$C$4="6w",'6w'!M14,IF(Noten!$C$4="7m",'7m'!M14,IF(Noten!$C$4="7w",'7w'!M14,IF(Noten!$C$4="8m",'8m'!M14,IF(Noten!$C$4="8w",'8w'!M14,IF(Noten!$C$4="9m",'9m'!M14,IF(Noten!$C$4="9w",'9w'!M14,IF(Noten!$C$4="10m",'10m'!M14,IF(Noten!$C$4="10w",'10w'!M14,"-"))))))))))))</f>
        <v>0</v>
      </c>
      <c r="N14" s="5">
        <f>IF(Noten!$C$4="5m",'5m'!N14,IF(Noten!$C$4="5w",'5w'!N14,IF(Noten!$C$4="6m",'6m'!N14,IF(Noten!$C$4="6w",'6w'!N14,IF(Noten!$C$4="7m",'7m'!N14,IF(Noten!$C$4="7w",'7w'!N14,IF(Noten!$C$4="8m",'8m'!N14,IF(Noten!$C$4="8w",'8w'!N14,IF(Noten!$C$4="9m",'9m'!N14,IF(Noten!$C$4="9w",'9w'!N14,IF(Noten!$C$4="10m",'10m'!N14,IF(Noten!$C$4="10w",'10w'!N14,"-"))))))))))))</f>
        <v>0</v>
      </c>
      <c r="O14" s="5">
        <f>IF(Noten!$C$4="5m",'5m'!O14,IF(Noten!$C$4="5w",'5w'!O14,IF(Noten!$C$4="6m",'6m'!O14,IF(Noten!$C$4="6w",'6w'!O14,IF(Noten!$C$4="7m",'7m'!O14,IF(Noten!$C$4="7w",'7w'!O14,IF(Noten!$C$4="8m",'8m'!O14,IF(Noten!$C$4="8w",'8w'!O14,IF(Noten!$C$4="9m",'9m'!O14,IF(Noten!$C$4="9w",'9w'!O14,IF(Noten!$C$4="10m",'10m'!O14,IF(Noten!$C$4="10w",'10w'!O14,"-"))))))))))))</f>
        <v>0</v>
      </c>
      <c r="P14" s="6">
        <f>IF(Noten!$C$4="5m",'5m'!P14,IF(Noten!$C$4="5w",'5w'!P14,IF(Noten!$C$4="6m",'6m'!P14,IF(Noten!$C$4="6w",'6w'!P14,IF(Noten!$C$4="7m",'7m'!P14,IF(Noten!$C$4="7w",'7w'!P14,IF(Noten!$C$4="8m",'8m'!P14,IF(Noten!$C$4="8w",'8w'!P14,IF(Noten!$C$4="9m",'9m'!P14,IF(Noten!$C$4="9w",'9w'!P14,IF(Noten!$C$4="10m",'10m'!P14,IF(Noten!$C$4="10w",'10w'!P14,"-"))))))))))))</f>
        <v>0</v>
      </c>
      <c r="Q14" s="6">
        <f>IF(Noten!$C$4="5m",'5m'!Q14,IF(Noten!$C$4="5w",'5w'!Q14,IF(Noten!$C$4="6m",'6m'!Q14,IF(Noten!$C$4="6w",'6w'!Q14,IF(Noten!$C$4="7m",'7m'!Q14,IF(Noten!$C$4="7w",'7w'!Q14,IF(Noten!$C$4="8m",'8m'!Q14,IF(Noten!$C$4="8w",'8w'!Q14,IF(Noten!$C$4="9m",'9m'!Q14,IF(Noten!$C$4="9w",'9w'!Q14,IF(Noten!$C$4="10m",'10m'!Q14,IF(Noten!$C$4="10w",'10w'!Q14,"-"))))))))))))</f>
        <v>0</v>
      </c>
    </row>
    <row r="15" spans="1:17" x14ac:dyDescent="0.3">
      <c r="A15" s="2">
        <v>3</v>
      </c>
      <c r="B15" s="5">
        <f>IF(Noten!$C$4="5m",'5m'!B15,IF(Noten!$C$4="5w",'5w'!B15,IF(Noten!$C$4="6m",'6m'!B15,IF(Noten!$C$4="6w",'6w'!B15,IF(Noten!$C$4="7m",'7m'!B15,IF(Noten!$C$4="7w",'7w'!B15,IF(Noten!$C$4="8m",'8m'!B15,IF(Noten!$C$4="8w",'8w'!B15,IF(Noten!$C$4="9m",'9m'!B15,IF(Noten!$C$4="9w",'9w'!B15,IF(Noten!$C$4="10m",'10m'!B15,IF(Noten!$C$4="10w",'10w'!B15,"-"))))))))))))</f>
        <v>9</v>
      </c>
      <c r="C15" s="5">
        <f>IF(Noten!$C$4="5m",'5m'!C15,IF(Noten!$C$4="5w",'5w'!C15,IF(Noten!$C$4="6m",'6m'!C15,IF(Noten!$C$4="6w",'6w'!C15,IF(Noten!$C$4="7m",'7m'!C15,IF(Noten!$C$4="7w",'7w'!C15,IF(Noten!$C$4="8m",'8m'!C15,IF(Noten!$C$4="8w",'8w'!C15,IF(Noten!$C$4="9m",'9m'!C15,IF(Noten!$C$4="9w",'9w'!C15,IF(Noten!$C$4="10m",'10m'!C15,IF(Noten!$C$4="10w",'10w'!C15,"-"))))))))))))</f>
        <v>13</v>
      </c>
      <c r="D15" s="5">
        <f>IF(Noten!$C$4="5m",'5m'!D15,IF(Noten!$C$4="5w",'5w'!D15,IF(Noten!$C$4="6m",'6m'!D15,IF(Noten!$C$4="6w",'6w'!D15,IF(Noten!$C$4="7m",'7m'!D15,IF(Noten!$C$4="7w",'7w'!D15,IF(Noten!$C$4="8m",'8m'!D15,IF(Noten!$C$4="8w",'8w'!D15,IF(Noten!$C$4="9m",'9m'!D15,IF(Noten!$C$4="9w",'9w'!D15,IF(Noten!$C$4="10m",'10m'!D15,IF(Noten!$C$4="10w",'10w'!D15,"-"))))))))))))</f>
        <v>0</v>
      </c>
      <c r="E15" s="6">
        <f>IF(Noten!$C$4="5m",'5m'!E15,IF(Noten!$C$4="5w",'5w'!E15,IF(Noten!$C$4="6m",'6m'!E15,IF(Noten!$C$4="6w",'6w'!E15,IF(Noten!$C$4="7m",'7m'!E15,IF(Noten!$C$4="7w",'7w'!E15,IF(Noten!$C$4="8m",'8m'!E15,IF(Noten!$C$4="8w",'8w'!E15,IF(Noten!$C$4="9m",'9m'!E15,IF(Noten!$C$4="9w",'9w'!E15,IF(Noten!$C$4="10m",'10m'!E15,IF(Noten!$C$4="10w",'10w'!E15,"-"))))))))))))</f>
        <v>2100</v>
      </c>
      <c r="F15" s="6">
        <f>IF(Noten!$C$4="5m",'5m'!F15,IF(Noten!$C$4="5w",'5w'!F15,IF(Noten!$C$4="6m",'6m'!F15,IF(Noten!$C$4="6w",'6w'!F15,IF(Noten!$C$4="7m",'7m'!F15,IF(Noten!$C$4="7w",'7w'!F15,IF(Noten!$C$4="8m",'8m'!F15,IF(Noten!$C$4="8w",'8w'!F15,IF(Noten!$C$4="9m",'9m'!F15,IF(Noten!$C$4="9w",'9w'!F15,IF(Noten!$C$4="10m",'10m'!F15,IF(Noten!$C$4="10w",'10w'!F15,"-"))))))))))))</f>
        <v>0</v>
      </c>
      <c r="G15" s="7">
        <f>IF(Noten!$C$4="5m",'5m'!G15,IF(Noten!$C$4="5w",'5w'!G15,IF(Noten!$C$4="6m",'6m'!G15,IF(Noten!$C$4="6w",'6w'!G15,IF(Noten!$C$4="7m",'7m'!G15,IF(Noten!$C$4="7w",'7w'!G15,IF(Noten!$C$4="8m",'8m'!G15,IF(Noten!$C$4="8w",'8w'!G15,IF(Noten!$C$4="9m",'9m'!G15,IF(Noten!$C$4="9w",'9w'!G15,IF(Noten!$C$4="10m",'10m'!G15,IF(Noten!$C$4="10w",'10w'!G15,"-"))))))))))))</f>
        <v>3.1</v>
      </c>
      <c r="H15" s="7">
        <f>IF(Noten!$C$4="5m",'5m'!H15,IF(Noten!$C$4="5w",'5w'!H15,IF(Noten!$C$4="6m",'6m'!H15,IF(Noten!$C$4="6w",'6w'!H15,IF(Noten!$C$4="7m",'7m'!H15,IF(Noten!$C$4="7w",'7w'!H15,IF(Noten!$C$4="8m",'8m'!H15,IF(Noten!$C$4="8w",'8w'!H15,IF(Noten!$C$4="9m",'9m'!H15,IF(Noten!$C$4="9w",'9w'!H15,IF(Noten!$C$4="10m",'10m'!H15,IF(Noten!$C$4="10w",'10w'!H15,"-"))))))))))))</f>
        <v>1.06</v>
      </c>
      <c r="I15" s="6">
        <f>IF(Noten!$C$4="5m",'5m'!I15,IF(Noten!$C$4="5w",'5w'!I15,IF(Noten!$C$4="6m",'6m'!I15,IF(Noten!$C$4="6w",'6w'!I15,IF(Noten!$C$4="7m",'7m'!I15,IF(Noten!$C$4="7w",'7w'!I15,IF(Noten!$C$4="8m",'8m'!I15,IF(Noten!$C$4="8w",'8w'!I15,IF(Noten!$C$4="9m",'9m'!I15,IF(Noten!$C$4="9w",'9w'!I15,IF(Noten!$C$4="10m",'10m'!I15,IF(Noten!$C$4="10w",'10w'!I15,"-"))))))))))))</f>
        <v>23</v>
      </c>
      <c r="J15" s="6">
        <f>IF(Noten!$C$4="5m",'5m'!J15,IF(Noten!$C$4="5w",'5w'!J15,IF(Noten!$C$4="6m",'6m'!J15,IF(Noten!$C$4="6w",'6w'!J15,IF(Noten!$C$4="7m",'7m'!J15,IF(Noten!$C$4="7w",'7w'!J15,IF(Noten!$C$4="8m",'8m'!J15,IF(Noten!$C$4="8w",'8w'!J15,IF(Noten!$C$4="9m",'9m'!J15,IF(Noten!$C$4="9w",'9w'!J15,IF(Noten!$C$4="10m",'10m'!J15,IF(Noten!$C$4="10w",'10w'!J15,"-"))))))))))))</f>
        <v>19</v>
      </c>
      <c r="K15" s="6">
        <f>IF(Noten!$C$4="5m",'5m'!K15,IF(Noten!$C$4="5w",'5w'!K15,IF(Noten!$C$4="6m",'6m'!K15,IF(Noten!$C$4="6w",'6w'!K15,IF(Noten!$C$4="7m",'7m'!K15,IF(Noten!$C$4="7w",'7w'!K15,IF(Noten!$C$4="8m",'8m'!K15,IF(Noten!$C$4="8w",'8w'!K15,IF(Noten!$C$4="9m",'9m'!K15,IF(Noten!$C$4="9w",'9w'!K15,IF(Noten!$C$4="10m",'10m'!K15,IF(Noten!$C$4="10w",'10w'!K15,"-"))))))))))))</f>
        <v>0</v>
      </c>
      <c r="L15" s="6">
        <f>IF(Noten!$C$4="5m",'5m'!L15,IF(Noten!$C$4="5w",'5w'!L15,IF(Noten!$C$4="6m",'6m'!L15,IF(Noten!$C$4="6w",'6w'!L15,IF(Noten!$C$4="7m",'7m'!L15,IF(Noten!$C$4="7w",'7w'!L15,IF(Noten!$C$4="8m",'8m'!L15,IF(Noten!$C$4="8w",'8w'!L15,IF(Noten!$C$4="9m",'9m'!L15,IF(Noten!$C$4="9w",'9w'!L15,IF(Noten!$C$4="10m",'10m'!L15,IF(Noten!$C$4="10w",'10w'!L15,"-"))))))))))))</f>
        <v>0</v>
      </c>
      <c r="M15" s="5">
        <f>IF(Noten!$C$4="5m",'5m'!M15,IF(Noten!$C$4="5w",'5w'!M15,IF(Noten!$C$4="6m",'6m'!M15,IF(Noten!$C$4="6w",'6w'!M15,IF(Noten!$C$4="7m",'7m'!M15,IF(Noten!$C$4="7w",'7w'!M15,IF(Noten!$C$4="8m",'8m'!M15,IF(Noten!$C$4="8w",'8w'!M15,IF(Noten!$C$4="9m",'9m'!M15,IF(Noten!$C$4="9w",'9w'!M15,IF(Noten!$C$4="10m",'10m'!M15,IF(Noten!$C$4="10w",'10w'!M15,"-"))))))))))))</f>
        <v>0</v>
      </c>
      <c r="N15" s="5">
        <f>IF(Noten!$C$4="5m",'5m'!N15,IF(Noten!$C$4="5w",'5w'!N15,IF(Noten!$C$4="6m",'6m'!N15,IF(Noten!$C$4="6w",'6w'!N15,IF(Noten!$C$4="7m",'7m'!N15,IF(Noten!$C$4="7w",'7w'!N15,IF(Noten!$C$4="8m",'8m'!N15,IF(Noten!$C$4="8w",'8w'!N15,IF(Noten!$C$4="9m",'9m'!N15,IF(Noten!$C$4="9w",'9w'!N15,IF(Noten!$C$4="10m",'10m'!N15,IF(Noten!$C$4="10w",'10w'!N15,"-"))))))))))))</f>
        <v>0</v>
      </c>
      <c r="O15" s="5">
        <f>IF(Noten!$C$4="5m",'5m'!O15,IF(Noten!$C$4="5w",'5w'!O15,IF(Noten!$C$4="6m",'6m'!O15,IF(Noten!$C$4="6w",'6w'!O15,IF(Noten!$C$4="7m",'7m'!O15,IF(Noten!$C$4="7w",'7w'!O15,IF(Noten!$C$4="8m",'8m'!O15,IF(Noten!$C$4="8w",'8w'!O15,IF(Noten!$C$4="9m",'9m'!O15,IF(Noten!$C$4="9w",'9w'!O15,IF(Noten!$C$4="10m",'10m'!O15,IF(Noten!$C$4="10w",'10w'!O15,"-"))))))))))))</f>
        <v>0</v>
      </c>
      <c r="P15" s="6">
        <f>IF(Noten!$C$4="5m",'5m'!P15,IF(Noten!$C$4="5w",'5w'!P15,IF(Noten!$C$4="6m",'6m'!P15,IF(Noten!$C$4="6w",'6w'!P15,IF(Noten!$C$4="7m",'7m'!P15,IF(Noten!$C$4="7w",'7w'!P15,IF(Noten!$C$4="8m",'8m'!P15,IF(Noten!$C$4="8w",'8w'!P15,IF(Noten!$C$4="9m",'9m'!P15,IF(Noten!$C$4="9w",'9w'!P15,IF(Noten!$C$4="10m",'10m'!P15,IF(Noten!$C$4="10w",'10w'!P15,"-"))))))))))))</f>
        <v>0</v>
      </c>
      <c r="Q15" s="6">
        <f>IF(Noten!$C$4="5m",'5m'!Q15,IF(Noten!$C$4="5w",'5w'!Q15,IF(Noten!$C$4="6m",'6m'!Q15,IF(Noten!$C$4="6w",'6w'!Q15,IF(Noten!$C$4="7m",'7m'!Q15,IF(Noten!$C$4="7w",'7w'!Q15,IF(Noten!$C$4="8m",'8m'!Q15,IF(Noten!$C$4="8w",'8w'!Q15,IF(Noten!$C$4="9m",'9m'!Q15,IF(Noten!$C$4="9w",'9w'!Q15,IF(Noten!$C$4="10m",'10m'!Q15,IF(Noten!$C$4="10w",'10w'!Q15,"-"))))))))))))</f>
        <v>0</v>
      </c>
    </row>
    <row r="16" spans="1:17" x14ac:dyDescent="0.3">
      <c r="A16" s="2">
        <v>2.75</v>
      </c>
      <c r="B16" s="5">
        <f>IF(Noten!$C$4="5m",'5m'!B16,IF(Noten!$C$4="5w",'5w'!B16,IF(Noten!$C$4="6m",'6m'!B16,IF(Noten!$C$4="6w",'6w'!B16,IF(Noten!$C$4="7m",'7m'!B16,IF(Noten!$C$4="7w",'7w'!B16,IF(Noten!$C$4="8m",'8m'!B16,IF(Noten!$C$4="8w",'8w'!B16,IF(Noten!$C$4="9m",'9m'!B16,IF(Noten!$C$4="9w",'9w'!B16,IF(Noten!$C$4="10m",'10m'!B16,IF(Noten!$C$4="10w",'10w'!B16,"-"))))))))))))</f>
        <v>8.8000000000000007</v>
      </c>
      <c r="C16" s="5">
        <f>IF(Noten!$C$4="5m",'5m'!C16,IF(Noten!$C$4="5w",'5w'!C16,IF(Noten!$C$4="6m",'6m'!C16,IF(Noten!$C$4="6w",'6w'!C16,IF(Noten!$C$4="7m",'7m'!C16,IF(Noten!$C$4="7w",'7w'!C16,IF(Noten!$C$4="8m",'8m'!C16,IF(Noten!$C$4="8w",'8w'!C16,IF(Noten!$C$4="9m",'9m'!C16,IF(Noten!$C$4="9w",'9w'!C16,IF(Noten!$C$4="10m",'10m'!C16,IF(Noten!$C$4="10w",'10w'!C16,"-"))))))))))))</f>
        <v>12.8</v>
      </c>
      <c r="D16" s="5">
        <f>IF(Noten!$C$4="5m",'5m'!D16,IF(Noten!$C$4="5w",'5w'!D16,IF(Noten!$C$4="6m",'6m'!D16,IF(Noten!$C$4="6w",'6w'!D16,IF(Noten!$C$4="7m",'7m'!D16,IF(Noten!$C$4="7w",'7w'!D16,IF(Noten!$C$4="8m",'8m'!D16,IF(Noten!$C$4="8w",'8w'!D16,IF(Noten!$C$4="9m",'9m'!D16,IF(Noten!$C$4="9w",'9w'!D16,IF(Noten!$C$4="10m",'10m'!D16,IF(Noten!$C$4="10w",'10w'!D16,"-"))))))))))))</f>
        <v>0</v>
      </c>
      <c r="E16" s="6">
        <f>IF(Noten!$C$4="5m",'5m'!E16,IF(Noten!$C$4="5w",'5w'!E16,IF(Noten!$C$4="6m",'6m'!E16,IF(Noten!$C$4="6w",'6w'!E16,IF(Noten!$C$4="7m",'7m'!E16,IF(Noten!$C$4="7w",'7w'!E16,IF(Noten!$C$4="8m",'8m'!E16,IF(Noten!$C$4="8w",'8w'!E16,IF(Noten!$C$4="9m",'9m'!E16,IF(Noten!$C$4="9w",'9w'!E16,IF(Noten!$C$4="10m",'10m'!E16,IF(Noten!$C$4="10w",'10w'!E16,"-"))))))))))))</f>
        <v>2150</v>
      </c>
      <c r="F16" s="6">
        <f>IF(Noten!$C$4="5m",'5m'!F16,IF(Noten!$C$4="5w",'5w'!F16,IF(Noten!$C$4="6m",'6m'!F16,IF(Noten!$C$4="6w",'6w'!F16,IF(Noten!$C$4="7m",'7m'!F16,IF(Noten!$C$4="7w",'7w'!F16,IF(Noten!$C$4="8m",'8m'!F16,IF(Noten!$C$4="8w",'8w'!F16,IF(Noten!$C$4="9m",'9m'!F16,IF(Noten!$C$4="9w",'9w'!F16,IF(Noten!$C$4="10m",'10m'!F16,IF(Noten!$C$4="10w",'10w'!F16,"-"))))))))))))</f>
        <v>0</v>
      </c>
      <c r="G16" s="7">
        <f>IF(Noten!$C$4="5m",'5m'!G16,IF(Noten!$C$4="5w",'5w'!G16,IF(Noten!$C$4="6m",'6m'!G16,IF(Noten!$C$4="6w",'6w'!G16,IF(Noten!$C$4="7m",'7m'!G16,IF(Noten!$C$4="7w",'7w'!G16,IF(Noten!$C$4="8m",'8m'!G16,IF(Noten!$C$4="8w",'8w'!G16,IF(Noten!$C$4="9m",'9m'!G16,IF(Noten!$C$4="9w",'9w'!G16,IF(Noten!$C$4="10m",'10m'!G16,IF(Noten!$C$4="10w",'10w'!G16,"-"))))))))))))</f>
        <v>3.2</v>
      </c>
      <c r="H16" s="7">
        <f>IF(Noten!$C$4="5m",'5m'!H16,IF(Noten!$C$4="5w",'5w'!H16,IF(Noten!$C$4="6m",'6m'!H16,IF(Noten!$C$4="6w",'6w'!H16,IF(Noten!$C$4="7m",'7m'!H16,IF(Noten!$C$4="7w",'7w'!H16,IF(Noten!$C$4="8m",'8m'!H16,IF(Noten!$C$4="8w",'8w'!H16,IF(Noten!$C$4="9m",'9m'!H16,IF(Noten!$C$4="9w",'9w'!H16,IF(Noten!$C$4="10m",'10m'!H16,IF(Noten!$C$4="10w",'10w'!H16,"-"))))))))))))</f>
        <v>1.08</v>
      </c>
      <c r="I16" s="6">
        <f>IF(Noten!$C$4="5m",'5m'!I16,IF(Noten!$C$4="5w",'5w'!I16,IF(Noten!$C$4="6m",'6m'!I16,IF(Noten!$C$4="6w",'6w'!I16,IF(Noten!$C$4="7m",'7m'!I16,IF(Noten!$C$4="7w",'7w'!I16,IF(Noten!$C$4="8m",'8m'!I16,IF(Noten!$C$4="8w",'8w'!I16,IF(Noten!$C$4="9m",'9m'!I16,IF(Noten!$C$4="9w",'9w'!I16,IF(Noten!$C$4="10m",'10m'!I16,IF(Noten!$C$4="10w",'10w'!I16,"-"))))))))))))</f>
        <v>24</v>
      </c>
      <c r="J16" s="6">
        <f>IF(Noten!$C$4="5m",'5m'!J16,IF(Noten!$C$4="5w",'5w'!J16,IF(Noten!$C$4="6m",'6m'!J16,IF(Noten!$C$4="6w",'6w'!J16,IF(Noten!$C$4="7m",'7m'!J16,IF(Noten!$C$4="7w",'7w'!J16,IF(Noten!$C$4="8m",'8m'!J16,IF(Noten!$C$4="8w",'8w'!J16,IF(Noten!$C$4="9m",'9m'!J16,IF(Noten!$C$4="9w",'9w'!J16,IF(Noten!$C$4="10m",'10m'!J16,IF(Noten!$C$4="10w",'10w'!J16,"-"))))))))))))</f>
        <v>20</v>
      </c>
      <c r="K16" s="6">
        <f>IF(Noten!$C$4="5m",'5m'!K16,IF(Noten!$C$4="5w",'5w'!K16,IF(Noten!$C$4="6m",'6m'!K16,IF(Noten!$C$4="6w",'6w'!K16,IF(Noten!$C$4="7m",'7m'!K16,IF(Noten!$C$4="7w",'7w'!K16,IF(Noten!$C$4="8m",'8m'!K16,IF(Noten!$C$4="8w",'8w'!K16,IF(Noten!$C$4="9m",'9m'!K16,IF(Noten!$C$4="9w",'9w'!K16,IF(Noten!$C$4="10m",'10m'!K16,IF(Noten!$C$4="10w",'10w'!K16,"-"))))))))))))</f>
        <v>0</v>
      </c>
      <c r="L16" s="6">
        <f>IF(Noten!$C$4="5m",'5m'!L16,IF(Noten!$C$4="5w",'5w'!L16,IF(Noten!$C$4="6m",'6m'!L16,IF(Noten!$C$4="6w",'6w'!L16,IF(Noten!$C$4="7m",'7m'!L16,IF(Noten!$C$4="7w",'7w'!L16,IF(Noten!$C$4="8m",'8m'!L16,IF(Noten!$C$4="8w",'8w'!L16,IF(Noten!$C$4="9m",'9m'!L16,IF(Noten!$C$4="9w",'9w'!L16,IF(Noten!$C$4="10m",'10m'!L16,IF(Noten!$C$4="10w",'10w'!L16,"-"))))))))))))</f>
        <v>0</v>
      </c>
      <c r="M16" s="5">
        <f>IF(Noten!$C$4="5m",'5m'!M16,IF(Noten!$C$4="5w",'5w'!M16,IF(Noten!$C$4="6m",'6m'!M16,IF(Noten!$C$4="6w",'6w'!M16,IF(Noten!$C$4="7m",'7m'!M16,IF(Noten!$C$4="7w",'7w'!M16,IF(Noten!$C$4="8m",'8m'!M16,IF(Noten!$C$4="8w",'8w'!M16,IF(Noten!$C$4="9m",'9m'!M16,IF(Noten!$C$4="9w",'9w'!M16,IF(Noten!$C$4="10m",'10m'!M16,IF(Noten!$C$4="10w",'10w'!M16,"-"))))))))))))</f>
        <v>0</v>
      </c>
      <c r="N16" s="5">
        <f>IF(Noten!$C$4="5m",'5m'!N16,IF(Noten!$C$4="5w",'5w'!N16,IF(Noten!$C$4="6m",'6m'!N16,IF(Noten!$C$4="6w",'6w'!N16,IF(Noten!$C$4="7m",'7m'!N16,IF(Noten!$C$4="7w",'7w'!N16,IF(Noten!$C$4="8m",'8m'!N16,IF(Noten!$C$4="8w",'8w'!N16,IF(Noten!$C$4="9m",'9m'!N16,IF(Noten!$C$4="9w",'9w'!N16,IF(Noten!$C$4="10m",'10m'!N16,IF(Noten!$C$4="10w",'10w'!N16,"-"))))))))))))</f>
        <v>0</v>
      </c>
      <c r="O16" s="5">
        <f>IF(Noten!$C$4="5m",'5m'!O16,IF(Noten!$C$4="5w",'5w'!O16,IF(Noten!$C$4="6m",'6m'!O16,IF(Noten!$C$4="6w",'6w'!O16,IF(Noten!$C$4="7m",'7m'!O16,IF(Noten!$C$4="7w",'7w'!O16,IF(Noten!$C$4="8m",'8m'!O16,IF(Noten!$C$4="8w",'8w'!O16,IF(Noten!$C$4="9m",'9m'!O16,IF(Noten!$C$4="9w",'9w'!O16,IF(Noten!$C$4="10m",'10m'!O16,IF(Noten!$C$4="10w",'10w'!O16,"-"))))))))))))</f>
        <v>0</v>
      </c>
      <c r="P16" s="6">
        <f>IF(Noten!$C$4="5m",'5m'!P16,IF(Noten!$C$4="5w",'5w'!P16,IF(Noten!$C$4="6m",'6m'!P16,IF(Noten!$C$4="6w",'6w'!P16,IF(Noten!$C$4="7m",'7m'!P16,IF(Noten!$C$4="7w",'7w'!P16,IF(Noten!$C$4="8m",'8m'!P16,IF(Noten!$C$4="8w",'8w'!P16,IF(Noten!$C$4="9m",'9m'!P16,IF(Noten!$C$4="9w",'9w'!P16,IF(Noten!$C$4="10m",'10m'!P16,IF(Noten!$C$4="10w",'10w'!P16,"-"))))))))))))</f>
        <v>0</v>
      </c>
      <c r="Q16" s="6">
        <f>IF(Noten!$C$4="5m",'5m'!Q16,IF(Noten!$C$4="5w",'5w'!Q16,IF(Noten!$C$4="6m",'6m'!Q16,IF(Noten!$C$4="6w",'6w'!Q16,IF(Noten!$C$4="7m",'7m'!Q16,IF(Noten!$C$4="7w",'7w'!Q16,IF(Noten!$C$4="8m",'8m'!Q16,IF(Noten!$C$4="8w",'8w'!Q16,IF(Noten!$C$4="9m",'9m'!Q16,IF(Noten!$C$4="9w",'9w'!Q16,IF(Noten!$C$4="10m",'10m'!Q16,IF(Noten!$C$4="10w",'10w'!Q16,"-"))))))))))))</f>
        <v>0</v>
      </c>
    </row>
    <row r="17" spans="1:17" x14ac:dyDescent="0.3">
      <c r="A17" s="2">
        <v>2.5</v>
      </c>
      <c r="B17" s="5">
        <f>IF(Noten!$C$4="5m",'5m'!B17,IF(Noten!$C$4="5w",'5w'!B17,IF(Noten!$C$4="6m",'6m'!B17,IF(Noten!$C$4="6w",'6w'!B17,IF(Noten!$C$4="7m",'7m'!B17,IF(Noten!$C$4="7w",'7w'!B17,IF(Noten!$C$4="8m",'8m'!B17,IF(Noten!$C$4="8w",'8w'!B17,IF(Noten!$C$4="9m",'9m'!B17,IF(Noten!$C$4="9w",'9w'!B17,IF(Noten!$C$4="10m",'10m'!B17,IF(Noten!$C$4="10w",'10w'!B17,"-"))))))))))))</f>
        <v>8.6999999999999993</v>
      </c>
      <c r="C17" s="5">
        <f>IF(Noten!$C$4="5m",'5m'!C17,IF(Noten!$C$4="5w",'5w'!C17,IF(Noten!$C$4="6m",'6m'!C17,IF(Noten!$C$4="6w",'6w'!C17,IF(Noten!$C$4="7m",'7m'!C17,IF(Noten!$C$4="7w",'7w'!C17,IF(Noten!$C$4="8m",'8m'!C17,IF(Noten!$C$4="8w",'8w'!C17,IF(Noten!$C$4="9m",'9m'!C17,IF(Noten!$C$4="9w",'9w'!C17,IF(Noten!$C$4="10m",'10m'!C17,IF(Noten!$C$4="10w",'10w'!C17,"-"))))))))))))</f>
        <v>12.6</v>
      </c>
      <c r="D17" s="5">
        <f>IF(Noten!$C$4="5m",'5m'!D17,IF(Noten!$C$4="5w",'5w'!D17,IF(Noten!$C$4="6m",'6m'!D17,IF(Noten!$C$4="6w",'6w'!D17,IF(Noten!$C$4="7m",'7m'!D17,IF(Noten!$C$4="7w",'7w'!D17,IF(Noten!$C$4="8m",'8m'!D17,IF(Noten!$C$4="8w",'8w'!D17,IF(Noten!$C$4="9m",'9m'!D17,IF(Noten!$C$4="9w",'9w'!D17,IF(Noten!$C$4="10m",'10m'!D17,IF(Noten!$C$4="10w",'10w'!D17,"-"))))))))))))</f>
        <v>0</v>
      </c>
      <c r="E17" s="6">
        <f>IF(Noten!$C$4="5m",'5m'!E17,IF(Noten!$C$4="5w",'5w'!E17,IF(Noten!$C$4="6m",'6m'!E17,IF(Noten!$C$4="6w",'6w'!E17,IF(Noten!$C$4="7m",'7m'!E17,IF(Noten!$C$4="7w",'7w'!E17,IF(Noten!$C$4="8m",'8m'!E17,IF(Noten!$C$4="8w",'8w'!E17,IF(Noten!$C$4="9m",'9m'!E17,IF(Noten!$C$4="9w",'9w'!E17,IF(Noten!$C$4="10m",'10m'!E17,IF(Noten!$C$4="10w",'10w'!E17,"-"))))))))))))</f>
        <v>2200</v>
      </c>
      <c r="F17" s="6">
        <f>IF(Noten!$C$4="5m",'5m'!F17,IF(Noten!$C$4="5w",'5w'!F17,IF(Noten!$C$4="6m",'6m'!F17,IF(Noten!$C$4="6w",'6w'!F17,IF(Noten!$C$4="7m",'7m'!F17,IF(Noten!$C$4="7w",'7w'!F17,IF(Noten!$C$4="8m",'8m'!F17,IF(Noten!$C$4="8w",'8w'!F17,IF(Noten!$C$4="9m",'9m'!F17,IF(Noten!$C$4="9w",'9w'!F17,IF(Noten!$C$4="10m",'10m'!F17,IF(Noten!$C$4="10w",'10w'!F17,"-"))))))))))))</f>
        <v>0</v>
      </c>
      <c r="G17" s="7">
        <f>IF(Noten!$C$4="5m",'5m'!G17,IF(Noten!$C$4="5w",'5w'!G17,IF(Noten!$C$4="6m",'6m'!G17,IF(Noten!$C$4="6w",'6w'!G17,IF(Noten!$C$4="7m",'7m'!G17,IF(Noten!$C$4="7w",'7w'!G17,IF(Noten!$C$4="8m",'8m'!G17,IF(Noten!$C$4="8w",'8w'!G17,IF(Noten!$C$4="9m",'9m'!G17,IF(Noten!$C$4="9w",'9w'!G17,IF(Noten!$C$4="10m",'10m'!G17,IF(Noten!$C$4="10w",'10w'!G17,"-"))))))))))))</f>
        <v>3.3</v>
      </c>
      <c r="H17" s="7">
        <f>IF(Noten!$C$4="5m",'5m'!H17,IF(Noten!$C$4="5w",'5w'!H17,IF(Noten!$C$4="6m",'6m'!H17,IF(Noten!$C$4="6w",'6w'!H17,IF(Noten!$C$4="7m",'7m'!H17,IF(Noten!$C$4="7w",'7w'!H17,IF(Noten!$C$4="8m",'8m'!H17,IF(Noten!$C$4="8w",'8w'!H17,IF(Noten!$C$4="9m",'9m'!H17,IF(Noten!$C$4="9w",'9w'!H17,IF(Noten!$C$4="10m",'10m'!H17,IF(Noten!$C$4="10w",'10w'!H17,"-"))))))))))))</f>
        <v>1.1000000000000001</v>
      </c>
      <c r="I17" s="6">
        <f>IF(Noten!$C$4="5m",'5m'!I17,IF(Noten!$C$4="5w",'5w'!I17,IF(Noten!$C$4="6m",'6m'!I17,IF(Noten!$C$4="6w",'6w'!I17,IF(Noten!$C$4="7m",'7m'!I17,IF(Noten!$C$4="7w",'7w'!I17,IF(Noten!$C$4="8m",'8m'!I17,IF(Noten!$C$4="8w",'8w'!I17,IF(Noten!$C$4="9m",'9m'!I17,IF(Noten!$C$4="9w",'9w'!I17,IF(Noten!$C$4="10m",'10m'!I17,IF(Noten!$C$4="10w",'10w'!I17,"-"))))))))))))</f>
        <v>25</v>
      </c>
      <c r="J17" s="6">
        <f>IF(Noten!$C$4="5m",'5m'!J17,IF(Noten!$C$4="5w",'5w'!J17,IF(Noten!$C$4="6m",'6m'!J17,IF(Noten!$C$4="6w",'6w'!J17,IF(Noten!$C$4="7m",'7m'!J17,IF(Noten!$C$4="7w",'7w'!J17,IF(Noten!$C$4="8m",'8m'!J17,IF(Noten!$C$4="8w",'8w'!J17,IF(Noten!$C$4="9m",'9m'!J17,IF(Noten!$C$4="9w",'9w'!J17,IF(Noten!$C$4="10m",'10m'!J17,IF(Noten!$C$4="10w",'10w'!J17,"-"))))))))))))</f>
        <v>21</v>
      </c>
      <c r="K17" s="6">
        <f>IF(Noten!$C$4="5m",'5m'!K17,IF(Noten!$C$4="5w",'5w'!K17,IF(Noten!$C$4="6m",'6m'!K17,IF(Noten!$C$4="6w",'6w'!K17,IF(Noten!$C$4="7m",'7m'!K17,IF(Noten!$C$4="7w",'7w'!K17,IF(Noten!$C$4="8m",'8m'!K17,IF(Noten!$C$4="8w",'8w'!K17,IF(Noten!$C$4="9m",'9m'!K17,IF(Noten!$C$4="9w",'9w'!K17,IF(Noten!$C$4="10m",'10m'!K17,IF(Noten!$C$4="10w",'10w'!K17,"-"))))))))))))</f>
        <v>0</v>
      </c>
      <c r="L17" s="6">
        <f>IF(Noten!$C$4="5m",'5m'!L17,IF(Noten!$C$4="5w",'5w'!L17,IF(Noten!$C$4="6m",'6m'!L17,IF(Noten!$C$4="6w",'6w'!L17,IF(Noten!$C$4="7m",'7m'!L17,IF(Noten!$C$4="7w",'7w'!L17,IF(Noten!$C$4="8m",'8m'!L17,IF(Noten!$C$4="8w",'8w'!L17,IF(Noten!$C$4="9m",'9m'!L17,IF(Noten!$C$4="9w",'9w'!L17,IF(Noten!$C$4="10m",'10m'!L17,IF(Noten!$C$4="10w",'10w'!L17,"-"))))))))))))</f>
        <v>0</v>
      </c>
      <c r="M17" s="5">
        <f>IF(Noten!$C$4="5m",'5m'!M17,IF(Noten!$C$4="5w",'5w'!M17,IF(Noten!$C$4="6m",'6m'!M17,IF(Noten!$C$4="6w",'6w'!M17,IF(Noten!$C$4="7m",'7m'!M17,IF(Noten!$C$4="7w",'7w'!M17,IF(Noten!$C$4="8m",'8m'!M17,IF(Noten!$C$4="8w",'8w'!M17,IF(Noten!$C$4="9m",'9m'!M17,IF(Noten!$C$4="9w",'9w'!M17,IF(Noten!$C$4="10m",'10m'!M17,IF(Noten!$C$4="10w",'10w'!M17,"-"))))))))))))</f>
        <v>0</v>
      </c>
      <c r="N17" s="5">
        <f>IF(Noten!$C$4="5m",'5m'!N17,IF(Noten!$C$4="5w",'5w'!N17,IF(Noten!$C$4="6m",'6m'!N17,IF(Noten!$C$4="6w",'6w'!N17,IF(Noten!$C$4="7m",'7m'!N17,IF(Noten!$C$4="7w",'7w'!N17,IF(Noten!$C$4="8m",'8m'!N17,IF(Noten!$C$4="8w",'8w'!N17,IF(Noten!$C$4="9m",'9m'!N17,IF(Noten!$C$4="9w",'9w'!N17,IF(Noten!$C$4="10m",'10m'!N17,IF(Noten!$C$4="10w",'10w'!N17,"-"))))))))))))</f>
        <v>0</v>
      </c>
      <c r="O17" s="5">
        <f>IF(Noten!$C$4="5m",'5m'!O17,IF(Noten!$C$4="5w",'5w'!O17,IF(Noten!$C$4="6m",'6m'!O17,IF(Noten!$C$4="6w",'6w'!O17,IF(Noten!$C$4="7m",'7m'!O17,IF(Noten!$C$4="7w",'7w'!O17,IF(Noten!$C$4="8m",'8m'!O17,IF(Noten!$C$4="8w",'8w'!O17,IF(Noten!$C$4="9m",'9m'!O17,IF(Noten!$C$4="9w",'9w'!O17,IF(Noten!$C$4="10m",'10m'!O17,IF(Noten!$C$4="10w",'10w'!O17,"-"))))))))))))</f>
        <v>0</v>
      </c>
      <c r="P17" s="6">
        <f>IF(Noten!$C$4="5m",'5m'!P17,IF(Noten!$C$4="5w",'5w'!P17,IF(Noten!$C$4="6m",'6m'!P17,IF(Noten!$C$4="6w",'6w'!P17,IF(Noten!$C$4="7m",'7m'!P17,IF(Noten!$C$4="7w",'7w'!P17,IF(Noten!$C$4="8m",'8m'!P17,IF(Noten!$C$4="8w",'8w'!P17,IF(Noten!$C$4="9m",'9m'!P17,IF(Noten!$C$4="9w",'9w'!P17,IF(Noten!$C$4="10m",'10m'!P17,IF(Noten!$C$4="10w",'10w'!P17,"-"))))))))))))</f>
        <v>0</v>
      </c>
      <c r="Q17" s="6">
        <f>IF(Noten!$C$4="5m",'5m'!Q17,IF(Noten!$C$4="5w",'5w'!Q17,IF(Noten!$C$4="6m",'6m'!Q17,IF(Noten!$C$4="6w",'6w'!Q17,IF(Noten!$C$4="7m",'7m'!Q17,IF(Noten!$C$4="7w",'7w'!Q17,IF(Noten!$C$4="8m",'8m'!Q17,IF(Noten!$C$4="8w",'8w'!Q17,IF(Noten!$C$4="9m",'9m'!Q17,IF(Noten!$C$4="9w",'9w'!Q17,IF(Noten!$C$4="10m",'10m'!Q17,IF(Noten!$C$4="10w",'10w'!Q17,"-"))))))))))))</f>
        <v>0</v>
      </c>
    </row>
    <row r="18" spans="1:17" x14ac:dyDescent="0.3">
      <c r="A18" s="2">
        <v>2.25</v>
      </c>
      <c r="B18" s="5">
        <f>IF(Noten!$C$4="5m",'5m'!B18,IF(Noten!$C$4="5w",'5w'!B18,IF(Noten!$C$4="6m",'6m'!B18,IF(Noten!$C$4="6w",'6w'!B18,IF(Noten!$C$4="7m",'7m'!B18,IF(Noten!$C$4="7w",'7w'!B18,IF(Noten!$C$4="8m",'8m'!B18,IF(Noten!$C$4="8w",'8w'!B18,IF(Noten!$C$4="9m",'9m'!B18,IF(Noten!$C$4="9w",'9w'!B18,IF(Noten!$C$4="10m",'10m'!B18,IF(Noten!$C$4="10w",'10w'!B18,"-"))))))))))))</f>
        <v>8.6</v>
      </c>
      <c r="C18" s="5">
        <f>IF(Noten!$C$4="5m",'5m'!C18,IF(Noten!$C$4="5w",'5w'!C18,IF(Noten!$C$4="6m",'6m'!C18,IF(Noten!$C$4="6w",'6w'!C18,IF(Noten!$C$4="7m",'7m'!C18,IF(Noten!$C$4="7w",'7w'!C18,IF(Noten!$C$4="8m",'8m'!C18,IF(Noten!$C$4="8w",'8w'!C18,IF(Noten!$C$4="9m",'9m'!C18,IF(Noten!$C$4="9w",'9w'!C18,IF(Noten!$C$4="10m",'10m'!C18,IF(Noten!$C$4="10w",'10w'!C18,"-"))))))))))))</f>
        <v>12.4</v>
      </c>
      <c r="D18" s="5">
        <f>IF(Noten!$C$4="5m",'5m'!D18,IF(Noten!$C$4="5w",'5w'!D18,IF(Noten!$C$4="6m",'6m'!D18,IF(Noten!$C$4="6w",'6w'!D18,IF(Noten!$C$4="7m",'7m'!D18,IF(Noten!$C$4="7w",'7w'!D18,IF(Noten!$C$4="8m",'8m'!D18,IF(Noten!$C$4="8w",'8w'!D18,IF(Noten!$C$4="9m",'9m'!D18,IF(Noten!$C$4="9w",'9w'!D18,IF(Noten!$C$4="10m",'10m'!D18,IF(Noten!$C$4="10w",'10w'!D18,"-"))))))))))))</f>
        <v>0</v>
      </c>
      <c r="E18" s="6">
        <f>IF(Noten!$C$4="5m",'5m'!E18,IF(Noten!$C$4="5w",'5w'!E18,IF(Noten!$C$4="6m",'6m'!E18,IF(Noten!$C$4="6w",'6w'!E18,IF(Noten!$C$4="7m",'7m'!E18,IF(Noten!$C$4="7w",'7w'!E18,IF(Noten!$C$4="8m",'8m'!E18,IF(Noten!$C$4="8w",'8w'!E18,IF(Noten!$C$4="9m",'9m'!E18,IF(Noten!$C$4="9w",'9w'!E18,IF(Noten!$C$4="10m",'10m'!E18,IF(Noten!$C$4="10w",'10w'!E18,"-"))))))))))))</f>
        <v>2250</v>
      </c>
      <c r="F18" s="6">
        <f>IF(Noten!$C$4="5m",'5m'!F18,IF(Noten!$C$4="5w",'5w'!F18,IF(Noten!$C$4="6m",'6m'!F18,IF(Noten!$C$4="6w",'6w'!F18,IF(Noten!$C$4="7m",'7m'!F18,IF(Noten!$C$4="7w",'7w'!F18,IF(Noten!$C$4="8m",'8m'!F18,IF(Noten!$C$4="8w",'8w'!F18,IF(Noten!$C$4="9m",'9m'!F18,IF(Noten!$C$4="9w",'9w'!F18,IF(Noten!$C$4="10m",'10m'!F18,IF(Noten!$C$4="10w",'10w'!F18,"-"))))))))))))</f>
        <v>0</v>
      </c>
      <c r="G18" s="7">
        <f>IF(Noten!$C$4="5m",'5m'!G18,IF(Noten!$C$4="5w",'5w'!G18,IF(Noten!$C$4="6m",'6m'!G18,IF(Noten!$C$4="6w",'6w'!G18,IF(Noten!$C$4="7m",'7m'!G18,IF(Noten!$C$4="7w",'7w'!G18,IF(Noten!$C$4="8m",'8m'!G18,IF(Noten!$C$4="8w",'8w'!G18,IF(Noten!$C$4="9m",'9m'!G18,IF(Noten!$C$4="9w",'9w'!G18,IF(Noten!$C$4="10m",'10m'!G18,IF(Noten!$C$4="10w",'10w'!G18,"-"))))))))))))</f>
        <v>3.4</v>
      </c>
      <c r="H18" s="7">
        <f>IF(Noten!$C$4="5m",'5m'!H18,IF(Noten!$C$4="5w",'5w'!H18,IF(Noten!$C$4="6m",'6m'!H18,IF(Noten!$C$4="6w",'6w'!H18,IF(Noten!$C$4="7m",'7m'!H18,IF(Noten!$C$4="7w",'7w'!H18,IF(Noten!$C$4="8m",'8m'!H18,IF(Noten!$C$4="8w",'8w'!H18,IF(Noten!$C$4="9m",'9m'!H18,IF(Noten!$C$4="9w",'9w'!H18,IF(Noten!$C$4="10m",'10m'!H18,IF(Noten!$C$4="10w",'10w'!H18,"-"))))))))))))</f>
        <v>1.1200000000000001</v>
      </c>
      <c r="I18" s="6">
        <f>IF(Noten!$C$4="5m",'5m'!I18,IF(Noten!$C$4="5w",'5w'!I18,IF(Noten!$C$4="6m",'6m'!I18,IF(Noten!$C$4="6w",'6w'!I18,IF(Noten!$C$4="7m",'7m'!I18,IF(Noten!$C$4="7w",'7w'!I18,IF(Noten!$C$4="8m",'8m'!I18,IF(Noten!$C$4="8w",'8w'!I18,IF(Noten!$C$4="9m",'9m'!I18,IF(Noten!$C$4="9w",'9w'!I18,IF(Noten!$C$4="10m",'10m'!I18,IF(Noten!$C$4="10w",'10w'!I18,"-"))))))))))))</f>
        <v>26</v>
      </c>
      <c r="J18" s="6">
        <f>IF(Noten!$C$4="5m",'5m'!J18,IF(Noten!$C$4="5w",'5w'!J18,IF(Noten!$C$4="6m",'6m'!J18,IF(Noten!$C$4="6w",'6w'!J18,IF(Noten!$C$4="7m",'7m'!J18,IF(Noten!$C$4="7w",'7w'!J18,IF(Noten!$C$4="8m",'8m'!J18,IF(Noten!$C$4="8w",'8w'!J18,IF(Noten!$C$4="9m",'9m'!J18,IF(Noten!$C$4="9w",'9w'!J18,IF(Noten!$C$4="10m",'10m'!J18,IF(Noten!$C$4="10w",'10w'!J18,"-"))))))))))))</f>
        <v>22</v>
      </c>
      <c r="K18" s="6">
        <f>IF(Noten!$C$4="5m",'5m'!K18,IF(Noten!$C$4="5w",'5w'!K18,IF(Noten!$C$4="6m",'6m'!K18,IF(Noten!$C$4="6w",'6w'!K18,IF(Noten!$C$4="7m",'7m'!K18,IF(Noten!$C$4="7w",'7w'!K18,IF(Noten!$C$4="8m",'8m'!K18,IF(Noten!$C$4="8w",'8w'!K18,IF(Noten!$C$4="9m",'9m'!K18,IF(Noten!$C$4="9w",'9w'!K18,IF(Noten!$C$4="10m",'10m'!K18,IF(Noten!$C$4="10w",'10w'!K18,"-"))))))))))))</f>
        <v>0</v>
      </c>
      <c r="L18" s="6">
        <f>IF(Noten!$C$4="5m",'5m'!L18,IF(Noten!$C$4="5w",'5w'!L18,IF(Noten!$C$4="6m",'6m'!L18,IF(Noten!$C$4="6w",'6w'!L18,IF(Noten!$C$4="7m",'7m'!L18,IF(Noten!$C$4="7w",'7w'!L18,IF(Noten!$C$4="8m",'8m'!L18,IF(Noten!$C$4="8w",'8w'!L18,IF(Noten!$C$4="9m",'9m'!L18,IF(Noten!$C$4="9w",'9w'!L18,IF(Noten!$C$4="10m",'10m'!L18,IF(Noten!$C$4="10w",'10w'!L18,"-"))))))))))))</f>
        <v>0</v>
      </c>
      <c r="M18" s="5">
        <f>IF(Noten!$C$4="5m",'5m'!M18,IF(Noten!$C$4="5w",'5w'!M18,IF(Noten!$C$4="6m",'6m'!M18,IF(Noten!$C$4="6w",'6w'!M18,IF(Noten!$C$4="7m",'7m'!M18,IF(Noten!$C$4="7w",'7w'!M18,IF(Noten!$C$4="8m",'8m'!M18,IF(Noten!$C$4="8w",'8w'!M18,IF(Noten!$C$4="9m",'9m'!M18,IF(Noten!$C$4="9w",'9w'!M18,IF(Noten!$C$4="10m",'10m'!M18,IF(Noten!$C$4="10w",'10w'!M18,"-"))))))))))))</f>
        <v>0</v>
      </c>
      <c r="N18" s="5">
        <f>IF(Noten!$C$4="5m",'5m'!N18,IF(Noten!$C$4="5w",'5w'!N18,IF(Noten!$C$4="6m",'6m'!N18,IF(Noten!$C$4="6w",'6w'!N18,IF(Noten!$C$4="7m",'7m'!N18,IF(Noten!$C$4="7w",'7w'!N18,IF(Noten!$C$4="8m",'8m'!N18,IF(Noten!$C$4="8w",'8w'!N18,IF(Noten!$C$4="9m",'9m'!N18,IF(Noten!$C$4="9w",'9w'!N18,IF(Noten!$C$4="10m",'10m'!N18,IF(Noten!$C$4="10w",'10w'!N18,"-"))))))))))))</f>
        <v>0</v>
      </c>
      <c r="O18" s="5">
        <f>IF(Noten!$C$4="5m",'5m'!O18,IF(Noten!$C$4="5w",'5w'!O18,IF(Noten!$C$4="6m",'6m'!O18,IF(Noten!$C$4="6w",'6w'!O18,IF(Noten!$C$4="7m",'7m'!O18,IF(Noten!$C$4="7w",'7w'!O18,IF(Noten!$C$4="8m",'8m'!O18,IF(Noten!$C$4="8w",'8w'!O18,IF(Noten!$C$4="9m",'9m'!O18,IF(Noten!$C$4="9w",'9w'!O18,IF(Noten!$C$4="10m",'10m'!O18,IF(Noten!$C$4="10w",'10w'!O18,"-"))))))))))))</f>
        <v>0</v>
      </c>
      <c r="P18" s="6">
        <f>IF(Noten!$C$4="5m",'5m'!P18,IF(Noten!$C$4="5w",'5w'!P18,IF(Noten!$C$4="6m",'6m'!P18,IF(Noten!$C$4="6w",'6w'!P18,IF(Noten!$C$4="7m",'7m'!P18,IF(Noten!$C$4="7w",'7w'!P18,IF(Noten!$C$4="8m",'8m'!P18,IF(Noten!$C$4="8w",'8w'!P18,IF(Noten!$C$4="9m",'9m'!P18,IF(Noten!$C$4="9w",'9w'!P18,IF(Noten!$C$4="10m",'10m'!P18,IF(Noten!$C$4="10w",'10w'!P18,"-"))))))))))))</f>
        <v>0</v>
      </c>
      <c r="Q18" s="6">
        <f>IF(Noten!$C$4="5m",'5m'!Q18,IF(Noten!$C$4="5w",'5w'!Q18,IF(Noten!$C$4="6m",'6m'!Q18,IF(Noten!$C$4="6w",'6w'!Q18,IF(Noten!$C$4="7m",'7m'!Q18,IF(Noten!$C$4="7w",'7w'!Q18,IF(Noten!$C$4="8m",'8m'!Q18,IF(Noten!$C$4="8w",'8w'!Q18,IF(Noten!$C$4="9m",'9m'!Q18,IF(Noten!$C$4="9w",'9w'!Q18,IF(Noten!$C$4="10m",'10m'!Q18,IF(Noten!$C$4="10w",'10w'!Q18,"-"))))))))))))</f>
        <v>0</v>
      </c>
    </row>
    <row r="19" spans="1:17" x14ac:dyDescent="0.3">
      <c r="A19" s="2">
        <v>2</v>
      </c>
      <c r="B19" s="5">
        <f>IF(Noten!$C$4="5m",'5m'!B19,IF(Noten!$C$4="5w",'5w'!B19,IF(Noten!$C$4="6m",'6m'!B19,IF(Noten!$C$4="6w",'6w'!B19,IF(Noten!$C$4="7m",'7m'!B19,IF(Noten!$C$4="7w",'7w'!B19,IF(Noten!$C$4="8m",'8m'!B19,IF(Noten!$C$4="8w",'8w'!B19,IF(Noten!$C$4="9m",'9m'!B19,IF(Noten!$C$4="9w",'9w'!B19,IF(Noten!$C$4="10m",'10m'!B19,IF(Noten!$C$4="10w",'10w'!B19,"-"))))))))))))</f>
        <v>8.5</v>
      </c>
      <c r="C19" s="5">
        <f>IF(Noten!$C$4="5m",'5m'!C19,IF(Noten!$C$4="5w",'5w'!C19,IF(Noten!$C$4="6m",'6m'!C19,IF(Noten!$C$4="6w",'6w'!C19,IF(Noten!$C$4="7m",'7m'!C19,IF(Noten!$C$4="7w",'7w'!C19,IF(Noten!$C$4="8m",'8m'!C19,IF(Noten!$C$4="8w",'8w'!C19,IF(Noten!$C$4="9m",'9m'!C19,IF(Noten!$C$4="9w",'9w'!C19,IF(Noten!$C$4="10m",'10m'!C19,IF(Noten!$C$4="10w",'10w'!C19,"-"))))))))))))</f>
        <v>12.2</v>
      </c>
      <c r="D19" s="5">
        <f>IF(Noten!$C$4="5m",'5m'!D19,IF(Noten!$C$4="5w",'5w'!D19,IF(Noten!$C$4="6m",'6m'!D19,IF(Noten!$C$4="6w",'6w'!D19,IF(Noten!$C$4="7m",'7m'!D19,IF(Noten!$C$4="7w",'7w'!D19,IF(Noten!$C$4="8m",'8m'!D19,IF(Noten!$C$4="8w",'8w'!D19,IF(Noten!$C$4="9m",'9m'!D19,IF(Noten!$C$4="9w",'9w'!D19,IF(Noten!$C$4="10m",'10m'!D19,IF(Noten!$C$4="10w",'10w'!D19,"-"))))))))))))</f>
        <v>0</v>
      </c>
      <c r="E19" s="6">
        <f>IF(Noten!$C$4="5m",'5m'!E19,IF(Noten!$C$4="5w",'5w'!E19,IF(Noten!$C$4="6m",'6m'!E19,IF(Noten!$C$4="6w",'6w'!E19,IF(Noten!$C$4="7m",'7m'!E19,IF(Noten!$C$4="7w",'7w'!E19,IF(Noten!$C$4="8m",'8m'!E19,IF(Noten!$C$4="8w",'8w'!E19,IF(Noten!$C$4="9m",'9m'!E19,IF(Noten!$C$4="9w",'9w'!E19,IF(Noten!$C$4="10m",'10m'!E19,IF(Noten!$C$4="10w",'10w'!E19,"-"))))))))))))</f>
        <v>2300</v>
      </c>
      <c r="F19" s="6">
        <f>IF(Noten!$C$4="5m",'5m'!F19,IF(Noten!$C$4="5w",'5w'!F19,IF(Noten!$C$4="6m",'6m'!F19,IF(Noten!$C$4="6w",'6w'!F19,IF(Noten!$C$4="7m",'7m'!F19,IF(Noten!$C$4="7w",'7w'!F19,IF(Noten!$C$4="8m",'8m'!F19,IF(Noten!$C$4="8w",'8w'!F19,IF(Noten!$C$4="9m",'9m'!F19,IF(Noten!$C$4="9w",'9w'!F19,IF(Noten!$C$4="10m",'10m'!F19,IF(Noten!$C$4="10w",'10w'!F19,"-"))))))))))))</f>
        <v>0</v>
      </c>
      <c r="G19" s="7">
        <f>IF(Noten!$C$4="5m",'5m'!G19,IF(Noten!$C$4="5w",'5w'!G19,IF(Noten!$C$4="6m",'6m'!G19,IF(Noten!$C$4="6w",'6w'!G19,IF(Noten!$C$4="7m",'7m'!G19,IF(Noten!$C$4="7w",'7w'!G19,IF(Noten!$C$4="8m",'8m'!G19,IF(Noten!$C$4="8w",'8w'!G19,IF(Noten!$C$4="9m",'9m'!G19,IF(Noten!$C$4="9w",'9w'!G19,IF(Noten!$C$4="10m",'10m'!G19,IF(Noten!$C$4="10w",'10w'!G19,"-"))))))))))))</f>
        <v>3.5</v>
      </c>
      <c r="H19" s="7">
        <f>IF(Noten!$C$4="5m",'5m'!H19,IF(Noten!$C$4="5w",'5w'!H19,IF(Noten!$C$4="6m",'6m'!H19,IF(Noten!$C$4="6w",'6w'!H19,IF(Noten!$C$4="7m",'7m'!H19,IF(Noten!$C$4="7w",'7w'!H19,IF(Noten!$C$4="8m",'8m'!H19,IF(Noten!$C$4="8w",'8w'!H19,IF(Noten!$C$4="9m",'9m'!H19,IF(Noten!$C$4="9w",'9w'!H19,IF(Noten!$C$4="10m",'10m'!H19,IF(Noten!$C$4="10w",'10w'!H19,"-"))))))))))))</f>
        <v>1.1399999999999999</v>
      </c>
      <c r="I19" s="6">
        <f>IF(Noten!$C$4="5m",'5m'!I19,IF(Noten!$C$4="5w",'5w'!I19,IF(Noten!$C$4="6m",'6m'!I19,IF(Noten!$C$4="6w",'6w'!I19,IF(Noten!$C$4="7m",'7m'!I19,IF(Noten!$C$4="7w",'7w'!I19,IF(Noten!$C$4="8m",'8m'!I19,IF(Noten!$C$4="8w",'8w'!I19,IF(Noten!$C$4="9m",'9m'!I19,IF(Noten!$C$4="9w",'9w'!I19,IF(Noten!$C$4="10m",'10m'!I19,IF(Noten!$C$4="10w",'10w'!I19,"-"))))))))))))</f>
        <v>28</v>
      </c>
      <c r="J19" s="6">
        <f>IF(Noten!$C$4="5m",'5m'!J19,IF(Noten!$C$4="5w",'5w'!J19,IF(Noten!$C$4="6m",'6m'!J19,IF(Noten!$C$4="6w",'6w'!J19,IF(Noten!$C$4="7m",'7m'!J19,IF(Noten!$C$4="7w",'7w'!J19,IF(Noten!$C$4="8m",'8m'!J19,IF(Noten!$C$4="8w",'8w'!J19,IF(Noten!$C$4="9m",'9m'!J19,IF(Noten!$C$4="9w",'9w'!J19,IF(Noten!$C$4="10m",'10m'!J19,IF(Noten!$C$4="10w",'10w'!J19,"-"))))))))))))</f>
        <v>24</v>
      </c>
      <c r="K19" s="6">
        <f>IF(Noten!$C$4="5m",'5m'!K19,IF(Noten!$C$4="5w",'5w'!K19,IF(Noten!$C$4="6m",'6m'!K19,IF(Noten!$C$4="6w",'6w'!K19,IF(Noten!$C$4="7m",'7m'!K19,IF(Noten!$C$4="7w",'7w'!K19,IF(Noten!$C$4="8m",'8m'!K19,IF(Noten!$C$4="8w",'8w'!K19,IF(Noten!$C$4="9m",'9m'!K19,IF(Noten!$C$4="9w",'9w'!K19,IF(Noten!$C$4="10m",'10m'!K19,IF(Noten!$C$4="10w",'10w'!K19,"-"))))))))))))</f>
        <v>0</v>
      </c>
      <c r="L19" s="6">
        <f>IF(Noten!$C$4="5m",'5m'!L19,IF(Noten!$C$4="5w",'5w'!L19,IF(Noten!$C$4="6m",'6m'!L19,IF(Noten!$C$4="6w",'6w'!L19,IF(Noten!$C$4="7m",'7m'!L19,IF(Noten!$C$4="7w",'7w'!L19,IF(Noten!$C$4="8m",'8m'!L19,IF(Noten!$C$4="8w",'8w'!L19,IF(Noten!$C$4="9m",'9m'!L19,IF(Noten!$C$4="9w",'9w'!L19,IF(Noten!$C$4="10m",'10m'!L19,IF(Noten!$C$4="10w",'10w'!L19,"-"))))))))))))</f>
        <v>0</v>
      </c>
      <c r="M19" s="5">
        <f>IF(Noten!$C$4="5m",'5m'!M19,IF(Noten!$C$4="5w",'5w'!M19,IF(Noten!$C$4="6m",'6m'!M19,IF(Noten!$C$4="6w",'6w'!M19,IF(Noten!$C$4="7m",'7m'!M19,IF(Noten!$C$4="7w",'7w'!M19,IF(Noten!$C$4="8m",'8m'!M19,IF(Noten!$C$4="8w",'8w'!M19,IF(Noten!$C$4="9m",'9m'!M19,IF(Noten!$C$4="9w",'9w'!M19,IF(Noten!$C$4="10m",'10m'!M19,IF(Noten!$C$4="10w",'10w'!M19,"-"))))))))))))</f>
        <v>0</v>
      </c>
      <c r="N19" s="5">
        <f>IF(Noten!$C$4="5m",'5m'!N19,IF(Noten!$C$4="5w",'5w'!N19,IF(Noten!$C$4="6m",'6m'!N19,IF(Noten!$C$4="6w",'6w'!N19,IF(Noten!$C$4="7m",'7m'!N19,IF(Noten!$C$4="7w",'7w'!N19,IF(Noten!$C$4="8m",'8m'!N19,IF(Noten!$C$4="8w",'8w'!N19,IF(Noten!$C$4="9m",'9m'!N19,IF(Noten!$C$4="9w",'9w'!N19,IF(Noten!$C$4="10m",'10m'!N19,IF(Noten!$C$4="10w",'10w'!N19,"-"))))))))))))</f>
        <v>0</v>
      </c>
      <c r="O19" s="5">
        <f>IF(Noten!$C$4="5m",'5m'!O19,IF(Noten!$C$4="5w",'5w'!O19,IF(Noten!$C$4="6m",'6m'!O19,IF(Noten!$C$4="6w",'6w'!O19,IF(Noten!$C$4="7m",'7m'!O19,IF(Noten!$C$4="7w",'7w'!O19,IF(Noten!$C$4="8m",'8m'!O19,IF(Noten!$C$4="8w",'8w'!O19,IF(Noten!$C$4="9m",'9m'!O19,IF(Noten!$C$4="9w",'9w'!O19,IF(Noten!$C$4="10m",'10m'!O19,IF(Noten!$C$4="10w",'10w'!O19,"-"))))))))))))</f>
        <v>0</v>
      </c>
      <c r="P19" s="6">
        <f>IF(Noten!$C$4="5m",'5m'!P19,IF(Noten!$C$4="5w",'5w'!P19,IF(Noten!$C$4="6m",'6m'!P19,IF(Noten!$C$4="6w",'6w'!P19,IF(Noten!$C$4="7m",'7m'!P19,IF(Noten!$C$4="7w",'7w'!P19,IF(Noten!$C$4="8m",'8m'!P19,IF(Noten!$C$4="8w",'8w'!P19,IF(Noten!$C$4="9m",'9m'!P19,IF(Noten!$C$4="9w",'9w'!P19,IF(Noten!$C$4="10m",'10m'!P19,IF(Noten!$C$4="10w",'10w'!P19,"-"))))))))))))</f>
        <v>0</v>
      </c>
      <c r="Q19" s="6">
        <f>IF(Noten!$C$4="5m",'5m'!Q19,IF(Noten!$C$4="5w",'5w'!Q19,IF(Noten!$C$4="6m",'6m'!Q19,IF(Noten!$C$4="6w",'6w'!Q19,IF(Noten!$C$4="7m",'7m'!Q19,IF(Noten!$C$4="7w",'7w'!Q19,IF(Noten!$C$4="8m",'8m'!Q19,IF(Noten!$C$4="8w",'8w'!Q19,IF(Noten!$C$4="9m",'9m'!Q19,IF(Noten!$C$4="9w",'9w'!Q19,IF(Noten!$C$4="10m",'10m'!Q19,IF(Noten!$C$4="10w",'10w'!Q19,"-"))))))))))))</f>
        <v>0</v>
      </c>
    </row>
    <row r="20" spans="1:17" x14ac:dyDescent="0.3">
      <c r="A20" s="2">
        <v>1.75</v>
      </c>
      <c r="B20" s="5">
        <f>IF(Noten!$C$4="5m",'5m'!B20,IF(Noten!$C$4="5w",'5w'!B20,IF(Noten!$C$4="6m",'6m'!B20,IF(Noten!$C$4="6w",'6w'!B20,IF(Noten!$C$4="7m",'7m'!B20,IF(Noten!$C$4="7w",'7w'!B20,IF(Noten!$C$4="8m",'8m'!B20,IF(Noten!$C$4="8w",'8w'!B20,IF(Noten!$C$4="9m",'9m'!B20,IF(Noten!$C$4="9w",'9w'!B20,IF(Noten!$C$4="10m",'10m'!B20,IF(Noten!$C$4="10w",'10w'!B20,"-"))))))))))))</f>
        <v>8.4</v>
      </c>
      <c r="C20" s="5">
        <f>IF(Noten!$C$4="5m",'5m'!C20,IF(Noten!$C$4="5w",'5w'!C20,IF(Noten!$C$4="6m",'6m'!C20,IF(Noten!$C$4="6w",'6w'!C20,IF(Noten!$C$4="7m",'7m'!C20,IF(Noten!$C$4="7w",'7w'!C20,IF(Noten!$C$4="8m",'8m'!C20,IF(Noten!$C$4="8w",'8w'!C20,IF(Noten!$C$4="9m",'9m'!C20,IF(Noten!$C$4="9w",'9w'!C20,IF(Noten!$C$4="10m",'10m'!C20,IF(Noten!$C$4="10w",'10w'!C20,"-"))))))))))))</f>
        <v>12</v>
      </c>
      <c r="D20" s="5">
        <f>IF(Noten!$C$4="5m",'5m'!D20,IF(Noten!$C$4="5w",'5w'!D20,IF(Noten!$C$4="6m",'6m'!D20,IF(Noten!$C$4="6w",'6w'!D20,IF(Noten!$C$4="7m",'7m'!D20,IF(Noten!$C$4="7w",'7w'!D20,IF(Noten!$C$4="8m",'8m'!D20,IF(Noten!$C$4="8w",'8w'!D20,IF(Noten!$C$4="9m",'9m'!D20,IF(Noten!$C$4="9w",'9w'!D20,IF(Noten!$C$4="10m",'10m'!D20,IF(Noten!$C$4="10w",'10w'!D20,"-"))))))))))))</f>
        <v>0</v>
      </c>
      <c r="E20" s="6">
        <f>IF(Noten!$C$4="5m",'5m'!E20,IF(Noten!$C$4="5w",'5w'!E20,IF(Noten!$C$4="6m",'6m'!E20,IF(Noten!$C$4="6w",'6w'!E20,IF(Noten!$C$4="7m",'7m'!E20,IF(Noten!$C$4="7w",'7w'!E20,IF(Noten!$C$4="8m",'8m'!E20,IF(Noten!$C$4="8w",'8w'!E20,IF(Noten!$C$4="9m",'9m'!E20,IF(Noten!$C$4="9w",'9w'!E20,IF(Noten!$C$4="10m",'10m'!E20,IF(Noten!$C$4="10w",'10w'!E20,"-"))))))))))))</f>
        <v>2350</v>
      </c>
      <c r="F20" s="6">
        <f>IF(Noten!$C$4="5m",'5m'!F20,IF(Noten!$C$4="5w",'5w'!F20,IF(Noten!$C$4="6m",'6m'!F20,IF(Noten!$C$4="6w",'6w'!F20,IF(Noten!$C$4="7m",'7m'!F20,IF(Noten!$C$4="7w",'7w'!F20,IF(Noten!$C$4="8m",'8m'!F20,IF(Noten!$C$4="8w",'8w'!F20,IF(Noten!$C$4="9m",'9m'!F20,IF(Noten!$C$4="9w",'9w'!F20,IF(Noten!$C$4="10m",'10m'!F20,IF(Noten!$C$4="10w",'10w'!F20,"-"))))))))))))</f>
        <v>0</v>
      </c>
      <c r="G20" s="7">
        <f>IF(Noten!$C$4="5m",'5m'!G20,IF(Noten!$C$4="5w",'5w'!G20,IF(Noten!$C$4="6m",'6m'!G20,IF(Noten!$C$4="6w",'6w'!G20,IF(Noten!$C$4="7m",'7m'!G20,IF(Noten!$C$4="7w",'7w'!G20,IF(Noten!$C$4="8m",'8m'!G20,IF(Noten!$C$4="8w",'8w'!G20,IF(Noten!$C$4="9m",'9m'!G20,IF(Noten!$C$4="9w",'9w'!G20,IF(Noten!$C$4="10m",'10m'!G20,IF(Noten!$C$4="10w",'10w'!G20,"-"))))))))))))</f>
        <v>3.6</v>
      </c>
      <c r="H20" s="7">
        <f>IF(Noten!$C$4="5m",'5m'!H20,IF(Noten!$C$4="5w",'5w'!H20,IF(Noten!$C$4="6m",'6m'!H20,IF(Noten!$C$4="6w",'6w'!H20,IF(Noten!$C$4="7m",'7m'!H20,IF(Noten!$C$4="7w",'7w'!H20,IF(Noten!$C$4="8m",'8m'!H20,IF(Noten!$C$4="8w",'8w'!H20,IF(Noten!$C$4="9m",'9m'!H20,IF(Noten!$C$4="9w",'9w'!H20,IF(Noten!$C$4="10m",'10m'!H20,IF(Noten!$C$4="10w",'10w'!H20,"-"))))))))))))</f>
        <v>1.1599999999999999</v>
      </c>
      <c r="I20" s="6">
        <f>IF(Noten!$C$4="5m",'5m'!I20,IF(Noten!$C$4="5w",'5w'!I20,IF(Noten!$C$4="6m",'6m'!I20,IF(Noten!$C$4="6w",'6w'!I20,IF(Noten!$C$4="7m",'7m'!I20,IF(Noten!$C$4="7w",'7w'!I20,IF(Noten!$C$4="8m",'8m'!I20,IF(Noten!$C$4="8w",'8w'!I20,IF(Noten!$C$4="9m",'9m'!I20,IF(Noten!$C$4="9w",'9w'!I20,IF(Noten!$C$4="10m",'10m'!I20,IF(Noten!$C$4="10w",'10w'!I20,"-"))))))))))))</f>
        <v>30</v>
      </c>
      <c r="J20" s="6">
        <f>IF(Noten!$C$4="5m",'5m'!J20,IF(Noten!$C$4="5w",'5w'!J20,IF(Noten!$C$4="6m",'6m'!J20,IF(Noten!$C$4="6w",'6w'!J20,IF(Noten!$C$4="7m",'7m'!J20,IF(Noten!$C$4="7w",'7w'!J20,IF(Noten!$C$4="8m",'8m'!J20,IF(Noten!$C$4="8w",'8w'!J20,IF(Noten!$C$4="9m",'9m'!J20,IF(Noten!$C$4="9w",'9w'!J20,IF(Noten!$C$4="10m",'10m'!J20,IF(Noten!$C$4="10w",'10w'!J20,"-"))))))))))))</f>
        <v>26</v>
      </c>
      <c r="K20" s="6">
        <f>IF(Noten!$C$4="5m",'5m'!K20,IF(Noten!$C$4="5w",'5w'!K20,IF(Noten!$C$4="6m",'6m'!K20,IF(Noten!$C$4="6w",'6w'!K20,IF(Noten!$C$4="7m",'7m'!K20,IF(Noten!$C$4="7w",'7w'!K20,IF(Noten!$C$4="8m",'8m'!K20,IF(Noten!$C$4="8w",'8w'!K20,IF(Noten!$C$4="9m",'9m'!K20,IF(Noten!$C$4="9w",'9w'!K20,IF(Noten!$C$4="10m",'10m'!K20,IF(Noten!$C$4="10w",'10w'!K20,"-"))))))))))))</f>
        <v>0</v>
      </c>
      <c r="L20" s="6">
        <f>IF(Noten!$C$4="5m",'5m'!L20,IF(Noten!$C$4="5w",'5w'!L20,IF(Noten!$C$4="6m",'6m'!L20,IF(Noten!$C$4="6w",'6w'!L20,IF(Noten!$C$4="7m",'7m'!L20,IF(Noten!$C$4="7w",'7w'!L20,IF(Noten!$C$4="8m",'8m'!L20,IF(Noten!$C$4="8w",'8w'!L20,IF(Noten!$C$4="9m",'9m'!L20,IF(Noten!$C$4="9w",'9w'!L20,IF(Noten!$C$4="10m",'10m'!L20,IF(Noten!$C$4="10w",'10w'!L20,"-"))))))))))))</f>
        <v>0</v>
      </c>
      <c r="M20" s="5">
        <f>IF(Noten!$C$4="5m",'5m'!M20,IF(Noten!$C$4="5w",'5w'!M20,IF(Noten!$C$4="6m",'6m'!M20,IF(Noten!$C$4="6w",'6w'!M20,IF(Noten!$C$4="7m",'7m'!M20,IF(Noten!$C$4="7w",'7w'!M20,IF(Noten!$C$4="8m",'8m'!M20,IF(Noten!$C$4="8w",'8w'!M20,IF(Noten!$C$4="9m",'9m'!M20,IF(Noten!$C$4="9w",'9w'!M20,IF(Noten!$C$4="10m",'10m'!M20,IF(Noten!$C$4="10w",'10w'!M20,"-"))))))))))))</f>
        <v>0</v>
      </c>
      <c r="N20" s="5">
        <f>IF(Noten!$C$4="5m",'5m'!N20,IF(Noten!$C$4="5w",'5w'!N20,IF(Noten!$C$4="6m",'6m'!N20,IF(Noten!$C$4="6w",'6w'!N20,IF(Noten!$C$4="7m",'7m'!N20,IF(Noten!$C$4="7w",'7w'!N20,IF(Noten!$C$4="8m",'8m'!N20,IF(Noten!$C$4="8w",'8w'!N20,IF(Noten!$C$4="9m",'9m'!N20,IF(Noten!$C$4="9w",'9w'!N20,IF(Noten!$C$4="10m",'10m'!N20,IF(Noten!$C$4="10w",'10w'!N20,"-"))))))))))))</f>
        <v>0</v>
      </c>
      <c r="O20" s="5">
        <f>IF(Noten!$C$4="5m",'5m'!O20,IF(Noten!$C$4="5w",'5w'!O20,IF(Noten!$C$4="6m",'6m'!O20,IF(Noten!$C$4="6w",'6w'!O20,IF(Noten!$C$4="7m",'7m'!O20,IF(Noten!$C$4="7w",'7w'!O20,IF(Noten!$C$4="8m",'8m'!O20,IF(Noten!$C$4="8w",'8w'!O20,IF(Noten!$C$4="9m",'9m'!O20,IF(Noten!$C$4="9w",'9w'!O20,IF(Noten!$C$4="10m",'10m'!O20,IF(Noten!$C$4="10w",'10w'!O20,"-"))))))))))))</f>
        <v>0</v>
      </c>
      <c r="P20" s="6">
        <f>IF(Noten!$C$4="5m",'5m'!P20,IF(Noten!$C$4="5w",'5w'!P20,IF(Noten!$C$4="6m",'6m'!P20,IF(Noten!$C$4="6w",'6w'!P20,IF(Noten!$C$4="7m",'7m'!P20,IF(Noten!$C$4="7w",'7w'!P20,IF(Noten!$C$4="8m",'8m'!P20,IF(Noten!$C$4="8w",'8w'!P20,IF(Noten!$C$4="9m",'9m'!P20,IF(Noten!$C$4="9w",'9w'!P20,IF(Noten!$C$4="10m",'10m'!P20,IF(Noten!$C$4="10w",'10w'!P20,"-"))))))))))))</f>
        <v>0</v>
      </c>
      <c r="Q20" s="6">
        <f>IF(Noten!$C$4="5m",'5m'!Q20,IF(Noten!$C$4="5w",'5w'!Q20,IF(Noten!$C$4="6m",'6m'!Q20,IF(Noten!$C$4="6w",'6w'!Q20,IF(Noten!$C$4="7m",'7m'!Q20,IF(Noten!$C$4="7w",'7w'!Q20,IF(Noten!$C$4="8m",'8m'!Q20,IF(Noten!$C$4="8w",'8w'!Q20,IF(Noten!$C$4="9m",'9m'!Q20,IF(Noten!$C$4="9w",'9w'!Q20,IF(Noten!$C$4="10m",'10m'!Q20,IF(Noten!$C$4="10w",'10w'!Q20,"-"))))))))))))</f>
        <v>0</v>
      </c>
    </row>
    <row r="21" spans="1:17" x14ac:dyDescent="0.3">
      <c r="A21" s="2">
        <v>1.5</v>
      </c>
      <c r="B21" s="5">
        <f>IF(Noten!$C$4="5m",'5m'!B21,IF(Noten!$C$4="5w",'5w'!B21,IF(Noten!$C$4="6m",'6m'!B21,IF(Noten!$C$4="6w",'6w'!B21,IF(Noten!$C$4="7m",'7m'!B21,IF(Noten!$C$4="7w",'7w'!B21,IF(Noten!$C$4="8m",'8m'!B21,IF(Noten!$C$4="8w",'8w'!B21,IF(Noten!$C$4="9m",'9m'!B21,IF(Noten!$C$4="9w",'9w'!B21,IF(Noten!$C$4="10m",'10m'!B21,IF(Noten!$C$4="10w",'10w'!B21,"-"))))))))))))</f>
        <v>8.3000000000000007</v>
      </c>
      <c r="C21" s="5">
        <f>IF(Noten!$C$4="5m",'5m'!C21,IF(Noten!$C$4="5w",'5w'!C21,IF(Noten!$C$4="6m",'6m'!C21,IF(Noten!$C$4="6w",'6w'!C21,IF(Noten!$C$4="7m",'7m'!C21,IF(Noten!$C$4="7w",'7w'!C21,IF(Noten!$C$4="8m",'8m'!C21,IF(Noten!$C$4="8w",'8w'!C21,IF(Noten!$C$4="9m",'9m'!C21,IF(Noten!$C$4="9w",'9w'!C21,IF(Noten!$C$4="10m",'10m'!C21,IF(Noten!$C$4="10w",'10w'!C21,"-"))))))))))))</f>
        <v>11.8</v>
      </c>
      <c r="D21" s="5">
        <f>IF(Noten!$C$4="5m",'5m'!D21,IF(Noten!$C$4="5w",'5w'!D21,IF(Noten!$C$4="6m",'6m'!D21,IF(Noten!$C$4="6w",'6w'!D21,IF(Noten!$C$4="7m",'7m'!D21,IF(Noten!$C$4="7w",'7w'!D21,IF(Noten!$C$4="8m",'8m'!D21,IF(Noten!$C$4="8w",'8w'!D21,IF(Noten!$C$4="9m",'9m'!D21,IF(Noten!$C$4="9w",'9w'!D21,IF(Noten!$C$4="10m",'10m'!D21,IF(Noten!$C$4="10w",'10w'!D21,"-"))))))))))))</f>
        <v>0</v>
      </c>
      <c r="E21" s="6">
        <f>IF(Noten!$C$4="5m",'5m'!E21,IF(Noten!$C$4="5w",'5w'!E21,IF(Noten!$C$4="6m",'6m'!E21,IF(Noten!$C$4="6w",'6w'!E21,IF(Noten!$C$4="7m",'7m'!E21,IF(Noten!$C$4="7w",'7w'!E21,IF(Noten!$C$4="8m",'8m'!E21,IF(Noten!$C$4="8w",'8w'!E21,IF(Noten!$C$4="9m",'9m'!E21,IF(Noten!$C$4="9w",'9w'!E21,IF(Noten!$C$4="10m",'10m'!E21,IF(Noten!$C$4="10w",'10w'!E21,"-"))))))))))))</f>
        <v>2400</v>
      </c>
      <c r="F21" s="6">
        <f>IF(Noten!$C$4="5m",'5m'!F21,IF(Noten!$C$4="5w",'5w'!F21,IF(Noten!$C$4="6m",'6m'!F21,IF(Noten!$C$4="6w",'6w'!F21,IF(Noten!$C$4="7m",'7m'!F21,IF(Noten!$C$4="7w",'7w'!F21,IF(Noten!$C$4="8m",'8m'!F21,IF(Noten!$C$4="8w",'8w'!F21,IF(Noten!$C$4="9m",'9m'!F21,IF(Noten!$C$4="9w",'9w'!F21,IF(Noten!$C$4="10m",'10m'!F21,IF(Noten!$C$4="10w",'10w'!F21,"-"))))))))))))</f>
        <v>0</v>
      </c>
      <c r="G21" s="7">
        <f>IF(Noten!$C$4="5m",'5m'!G21,IF(Noten!$C$4="5w",'5w'!G21,IF(Noten!$C$4="6m",'6m'!G21,IF(Noten!$C$4="6w",'6w'!G21,IF(Noten!$C$4="7m",'7m'!G21,IF(Noten!$C$4="7w",'7w'!G21,IF(Noten!$C$4="8m",'8m'!G21,IF(Noten!$C$4="8w",'8w'!G21,IF(Noten!$C$4="9m",'9m'!G21,IF(Noten!$C$4="9w",'9w'!G21,IF(Noten!$C$4="10m",'10m'!G21,IF(Noten!$C$4="10w",'10w'!G21,"-"))))))))))))</f>
        <v>3.7</v>
      </c>
      <c r="H21" s="7">
        <f>IF(Noten!$C$4="5m",'5m'!H21,IF(Noten!$C$4="5w",'5w'!H21,IF(Noten!$C$4="6m",'6m'!H21,IF(Noten!$C$4="6w",'6w'!H21,IF(Noten!$C$4="7m",'7m'!H21,IF(Noten!$C$4="7w",'7w'!H21,IF(Noten!$C$4="8m",'8m'!H21,IF(Noten!$C$4="8w",'8w'!H21,IF(Noten!$C$4="9m",'9m'!H21,IF(Noten!$C$4="9w",'9w'!H21,IF(Noten!$C$4="10m",'10m'!H21,IF(Noten!$C$4="10w",'10w'!H21,"-"))))))))))))</f>
        <v>1.18</v>
      </c>
      <c r="I21" s="6">
        <f>IF(Noten!$C$4="5m",'5m'!I21,IF(Noten!$C$4="5w",'5w'!I21,IF(Noten!$C$4="6m",'6m'!I21,IF(Noten!$C$4="6w",'6w'!I21,IF(Noten!$C$4="7m",'7m'!I21,IF(Noten!$C$4="7w",'7w'!I21,IF(Noten!$C$4="8m",'8m'!I21,IF(Noten!$C$4="8w",'8w'!I21,IF(Noten!$C$4="9m",'9m'!I21,IF(Noten!$C$4="9w",'9w'!I21,IF(Noten!$C$4="10m",'10m'!I21,IF(Noten!$C$4="10w",'10w'!I21,"-"))))))))))))</f>
        <v>32</v>
      </c>
      <c r="J21" s="6">
        <f>IF(Noten!$C$4="5m",'5m'!J21,IF(Noten!$C$4="5w",'5w'!J21,IF(Noten!$C$4="6m",'6m'!J21,IF(Noten!$C$4="6w",'6w'!J21,IF(Noten!$C$4="7m",'7m'!J21,IF(Noten!$C$4="7w",'7w'!J21,IF(Noten!$C$4="8m",'8m'!J21,IF(Noten!$C$4="8w",'8w'!J21,IF(Noten!$C$4="9m",'9m'!J21,IF(Noten!$C$4="9w",'9w'!J21,IF(Noten!$C$4="10m",'10m'!J21,IF(Noten!$C$4="10w",'10w'!J21,"-"))))))))))))</f>
        <v>28</v>
      </c>
      <c r="K21" s="6">
        <f>IF(Noten!$C$4="5m",'5m'!K21,IF(Noten!$C$4="5w",'5w'!K21,IF(Noten!$C$4="6m",'6m'!K21,IF(Noten!$C$4="6w",'6w'!K21,IF(Noten!$C$4="7m",'7m'!K21,IF(Noten!$C$4="7w",'7w'!K21,IF(Noten!$C$4="8m",'8m'!K21,IF(Noten!$C$4="8w",'8w'!K21,IF(Noten!$C$4="9m",'9m'!K21,IF(Noten!$C$4="9w",'9w'!K21,IF(Noten!$C$4="10m",'10m'!K21,IF(Noten!$C$4="10w",'10w'!K21,"-"))))))))))))</f>
        <v>0</v>
      </c>
      <c r="L21" s="6">
        <f>IF(Noten!$C$4="5m",'5m'!L21,IF(Noten!$C$4="5w",'5w'!L21,IF(Noten!$C$4="6m",'6m'!L21,IF(Noten!$C$4="6w",'6w'!L21,IF(Noten!$C$4="7m",'7m'!L21,IF(Noten!$C$4="7w",'7w'!L21,IF(Noten!$C$4="8m",'8m'!L21,IF(Noten!$C$4="8w",'8w'!L21,IF(Noten!$C$4="9m",'9m'!L21,IF(Noten!$C$4="9w",'9w'!L21,IF(Noten!$C$4="10m",'10m'!L21,IF(Noten!$C$4="10w",'10w'!L21,"-"))))))))))))</f>
        <v>0</v>
      </c>
      <c r="M21" s="5">
        <f>IF(Noten!$C$4="5m",'5m'!M21,IF(Noten!$C$4="5w",'5w'!M21,IF(Noten!$C$4="6m",'6m'!M21,IF(Noten!$C$4="6w",'6w'!M21,IF(Noten!$C$4="7m",'7m'!M21,IF(Noten!$C$4="7w",'7w'!M21,IF(Noten!$C$4="8m",'8m'!M21,IF(Noten!$C$4="8w",'8w'!M21,IF(Noten!$C$4="9m",'9m'!M21,IF(Noten!$C$4="9w",'9w'!M21,IF(Noten!$C$4="10m",'10m'!M21,IF(Noten!$C$4="10w",'10w'!M21,"-"))))))))))))</f>
        <v>0</v>
      </c>
      <c r="N21" s="5">
        <f>IF(Noten!$C$4="5m",'5m'!N21,IF(Noten!$C$4="5w",'5w'!N21,IF(Noten!$C$4="6m",'6m'!N21,IF(Noten!$C$4="6w",'6w'!N21,IF(Noten!$C$4="7m",'7m'!N21,IF(Noten!$C$4="7w",'7w'!N21,IF(Noten!$C$4="8m",'8m'!N21,IF(Noten!$C$4="8w",'8w'!N21,IF(Noten!$C$4="9m",'9m'!N21,IF(Noten!$C$4="9w",'9w'!N21,IF(Noten!$C$4="10m",'10m'!N21,IF(Noten!$C$4="10w",'10w'!N21,"-"))))))))))))</f>
        <v>0</v>
      </c>
      <c r="O21" s="5">
        <f>IF(Noten!$C$4="5m",'5m'!O21,IF(Noten!$C$4="5w",'5w'!O21,IF(Noten!$C$4="6m",'6m'!O21,IF(Noten!$C$4="6w",'6w'!O21,IF(Noten!$C$4="7m",'7m'!O21,IF(Noten!$C$4="7w",'7w'!O21,IF(Noten!$C$4="8m",'8m'!O21,IF(Noten!$C$4="8w",'8w'!O21,IF(Noten!$C$4="9m",'9m'!O21,IF(Noten!$C$4="9w",'9w'!O21,IF(Noten!$C$4="10m",'10m'!O21,IF(Noten!$C$4="10w",'10w'!O21,"-"))))))))))))</f>
        <v>0</v>
      </c>
      <c r="P21" s="6">
        <f>IF(Noten!$C$4="5m",'5m'!P21,IF(Noten!$C$4="5w",'5w'!P21,IF(Noten!$C$4="6m",'6m'!P21,IF(Noten!$C$4="6w",'6w'!P21,IF(Noten!$C$4="7m",'7m'!P21,IF(Noten!$C$4="7w",'7w'!P21,IF(Noten!$C$4="8m",'8m'!P21,IF(Noten!$C$4="8w",'8w'!P21,IF(Noten!$C$4="9m",'9m'!P21,IF(Noten!$C$4="9w",'9w'!P21,IF(Noten!$C$4="10m",'10m'!P21,IF(Noten!$C$4="10w",'10w'!P21,"-"))))))))))))</f>
        <v>0</v>
      </c>
      <c r="Q21" s="6">
        <f>IF(Noten!$C$4="5m",'5m'!Q21,IF(Noten!$C$4="5w",'5w'!Q21,IF(Noten!$C$4="6m",'6m'!Q21,IF(Noten!$C$4="6w",'6w'!Q21,IF(Noten!$C$4="7m",'7m'!Q21,IF(Noten!$C$4="7w",'7w'!Q21,IF(Noten!$C$4="8m",'8m'!Q21,IF(Noten!$C$4="8w",'8w'!Q21,IF(Noten!$C$4="9m",'9m'!Q21,IF(Noten!$C$4="9w",'9w'!Q21,IF(Noten!$C$4="10m",'10m'!Q21,IF(Noten!$C$4="10w",'10w'!Q21,"-"))))))))))))</f>
        <v>0</v>
      </c>
    </row>
    <row r="22" spans="1:17" x14ac:dyDescent="0.3">
      <c r="A22" s="2">
        <v>1.25</v>
      </c>
      <c r="B22" s="5">
        <f>IF(Noten!$C$4="5m",'5m'!B22,IF(Noten!$C$4="5w",'5w'!B22,IF(Noten!$C$4="6m",'6m'!B22,IF(Noten!$C$4="6w",'6w'!B22,IF(Noten!$C$4="7m",'7m'!B22,IF(Noten!$C$4="7w",'7w'!B22,IF(Noten!$C$4="8m",'8m'!B22,IF(Noten!$C$4="8w",'8w'!B22,IF(Noten!$C$4="9m",'9m'!B22,IF(Noten!$C$4="9w",'9w'!B22,IF(Noten!$C$4="10m",'10m'!B22,IF(Noten!$C$4="10w",'10w'!B22,"-"))))))))))))</f>
        <v>8.1999999999999993</v>
      </c>
      <c r="C22" s="5">
        <f>IF(Noten!$C$4="5m",'5m'!C22,IF(Noten!$C$4="5w",'5w'!C22,IF(Noten!$C$4="6m",'6m'!C22,IF(Noten!$C$4="6w",'6w'!C22,IF(Noten!$C$4="7m",'7m'!C22,IF(Noten!$C$4="7w",'7w'!C22,IF(Noten!$C$4="8m",'8m'!C22,IF(Noten!$C$4="8w",'8w'!C22,IF(Noten!$C$4="9m",'9m'!C22,IF(Noten!$C$4="9w",'9w'!C22,IF(Noten!$C$4="10m",'10m'!C22,IF(Noten!$C$4="10w",'10w'!C22,"-"))))))))))))</f>
        <v>11.6</v>
      </c>
      <c r="D22" s="5">
        <f>IF(Noten!$C$4="5m",'5m'!D22,IF(Noten!$C$4="5w",'5w'!D22,IF(Noten!$C$4="6m",'6m'!D22,IF(Noten!$C$4="6w",'6w'!D22,IF(Noten!$C$4="7m",'7m'!D22,IF(Noten!$C$4="7w",'7w'!D22,IF(Noten!$C$4="8m",'8m'!D22,IF(Noten!$C$4="8w",'8w'!D22,IF(Noten!$C$4="9m",'9m'!D22,IF(Noten!$C$4="9w",'9w'!D22,IF(Noten!$C$4="10m",'10m'!D22,IF(Noten!$C$4="10w",'10w'!D22,"-"))))))))))))</f>
        <v>0</v>
      </c>
      <c r="E22" s="6">
        <f>IF(Noten!$C$4="5m",'5m'!E22,IF(Noten!$C$4="5w",'5w'!E22,IF(Noten!$C$4="6m",'6m'!E22,IF(Noten!$C$4="6w",'6w'!E22,IF(Noten!$C$4="7m",'7m'!E22,IF(Noten!$C$4="7w",'7w'!E22,IF(Noten!$C$4="8m",'8m'!E22,IF(Noten!$C$4="8w",'8w'!E22,IF(Noten!$C$4="9m",'9m'!E22,IF(Noten!$C$4="9w",'9w'!E22,IF(Noten!$C$4="10m",'10m'!E22,IF(Noten!$C$4="10w",'10w'!E22,"-"))))))))))))</f>
        <v>2450</v>
      </c>
      <c r="F22" s="6">
        <f>IF(Noten!$C$4="5m",'5m'!F22,IF(Noten!$C$4="5w",'5w'!F22,IF(Noten!$C$4="6m",'6m'!F22,IF(Noten!$C$4="6w",'6w'!F22,IF(Noten!$C$4="7m",'7m'!F22,IF(Noten!$C$4="7w",'7w'!F22,IF(Noten!$C$4="8m",'8m'!F22,IF(Noten!$C$4="8w",'8w'!F22,IF(Noten!$C$4="9m",'9m'!F22,IF(Noten!$C$4="9w",'9w'!F22,IF(Noten!$C$4="10m",'10m'!F22,IF(Noten!$C$4="10w",'10w'!F22,"-"))))))))))))</f>
        <v>0</v>
      </c>
      <c r="G22" s="7">
        <f>IF(Noten!$C$4="5m",'5m'!G22,IF(Noten!$C$4="5w",'5w'!G22,IF(Noten!$C$4="6m",'6m'!G22,IF(Noten!$C$4="6w",'6w'!G22,IF(Noten!$C$4="7m",'7m'!G22,IF(Noten!$C$4="7w",'7w'!G22,IF(Noten!$C$4="8m",'8m'!G22,IF(Noten!$C$4="8w",'8w'!G22,IF(Noten!$C$4="9m",'9m'!G22,IF(Noten!$C$4="9w",'9w'!G22,IF(Noten!$C$4="10m",'10m'!G22,IF(Noten!$C$4="10w",'10w'!G22,"-"))))))))))))</f>
        <v>3.8</v>
      </c>
      <c r="H22" s="7">
        <f>IF(Noten!$C$4="5m",'5m'!H22,IF(Noten!$C$4="5w",'5w'!H22,IF(Noten!$C$4="6m",'6m'!H22,IF(Noten!$C$4="6w",'6w'!H22,IF(Noten!$C$4="7m",'7m'!H22,IF(Noten!$C$4="7w",'7w'!H22,IF(Noten!$C$4="8m",'8m'!H22,IF(Noten!$C$4="8w",'8w'!H22,IF(Noten!$C$4="9m",'9m'!H22,IF(Noten!$C$4="9w",'9w'!H22,IF(Noten!$C$4="10m",'10m'!H22,IF(Noten!$C$4="10w",'10w'!H22,"-"))))))))))))</f>
        <v>1.2</v>
      </c>
      <c r="I22" s="6">
        <f>IF(Noten!$C$4="5m",'5m'!I22,IF(Noten!$C$4="5w",'5w'!I22,IF(Noten!$C$4="6m",'6m'!I22,IF(Noten!$C$4="6w",'6w'!I22,IF(Noten!$C$4="7m",'7m'!I22,IF(Noten!$C$4="7w",'7w'!I22,IF(Noten!$C$4="8m",'8m'!I22,IF(Noten!$C$4="8w",'8w'!I22,IF(Noten!$C$4="9m",'9m'!I22,IF(Noten!$C$4="9w",'9w'!I22,IF(Noten!$C$4="10m",'10m'!I22,IF(Noten!$C$4="10w",'10w'!I22,"-"))))))))))))</f>
        <v>34</v>
      </c>
      <c r="J22" s="6">
        <f>IF(Noten!$C$4="5m",'5m'!J22,IF(Noten!$C$4="5w",'5w'!J22,IF(Noten!$C$4="6m",'6m'!J22,IF(Noten!$C$4="6w",'6w'!J22,IF(Noten!$C$4="7m",'7m'!J22,IF(Noten!$C$4="7w",'7w'!J22,IF(Noten!$C$4="8m",'8m'!J22,IF(Noten!$C$4="8w",'8w'!J22,IF(Noten!$C$4="9m",'9m'!J22,IF(Noten!$C$4="9w",'9w'!J22,IF(Noten!$C$4="10m",'10m'!J22,IF(Noten!$C$4="10w",'10w'!J22,"-"))))))))))))</f>
        <v>30</v>
      </c>
      <c r="K22" s="6">
        <f>IF(Noten!$C$4="5m",'5m'!K22,IF(Noten!$C$4="5w",'5w'!K22,IF(Noten!$C$4="6m",'6m'!K22,IF(Noten!$C$4="6w",'6w'!K22,IF(Noten!$C$4="7m",'7m'!K22,IF(Noten!$C$4="7w",'7w'!K22,IF(Noten!$C$4="8m",'8m'!K22,IF(Noten!$C$4="8w",'8w'!K22,IF(Noten!$C$4="9m",'9m'!K22,IF(Noten!$C$4="9w",'9w'!K22,IF(Noten!$C$4="10m",'10m'!K22,IF(Noten!$C$4="10w",'10w'!K22,"-"))))))))))))</f>
        <v>0</v>
      </c>
      <c r="L22" s="6">
        <f>IF(Noten!$C$4="5m",'5m'!L22,IF(Noten!$C$4="5w",'5w'!L22,IF(Noten!$C$4="6m",'6m'!L22,IF(Noten!$C$4="6w",'6w'!L22,IF(Noten!$C$4="7m",'7m'!L22,IF(Noten!$C$4="7w",'7w'!L22,IF(Noten!$C$4="8m",'8m'!L22,IF(Noten!$C$4="8w",'8w'!L22,IF(Noten!$C$4="9m",'9m'!L22,IF(Noten!$C$4="9w",'9w'!L22,IF(Noten!$C$4="10m",'10m'!L22,IF(Noten!$C$4="10w",'10w'!L22,"-"))))))))))))</f>
        <v>0</v>
      </c>
      <c r="M22" s="5">
        <f>IF(Noten!$C$4="5m",'5m'!M22,IF(Noten!$C$4="5w",'5w'!M22,IF(Noten!$C$4="6m",'6m'!M22,IF(Noten!$C$4="6w",'6w'!M22,IF(Noten!$C$4="7m",'7m'!M22,IF(Noten!$C$4="7w",'7w'!M22,IF(Noten!$C$4="8m",'8m'!M22,IF(Noten!$C$4="8w",'8w'!M22,IF(Noten!$C$4="9m",'9m'!M22,IF(Noten!$C$4="9w",'9w'!M22,IF(Noten!$C$4="10m",'10m'!M22,IF(Noten!$C$4="10w",'10w'!M22,"-"))))))))))))</f>
        <v>0</v>
      </c>
      <c r="N22" s="5">
        <f>IF(Noten!$C$4="5m",'5m'!N22,IF(Noten!$C$4="5w",'5w'!N22,IF(Noten!$C$4="6m",'6m'!N22,IF(Noten!$C$4="6w",'6w'!N22,IF(Noten!$C$4="7m",'7m'!N22,IF(Noten!$C$4="7w",'7w'!N22,IF(Noten!$C$4="8m",'8m'!N22,IF(Noten!$C$4="8w",'8w'!N22,IF(Noten!$C$4="9m",'9m'!N22,IF(Noten!$C$4="9w",'9w'!N22,IF(Noten!$C$4="10m",'10m'!N22,IF(Noten!$C$4="10w",'10w'!N22,"-"))))))))))))</f>
        <v>0</v>
      </c>
      <c r="O22" s="5">
        <f>IF(Noten!$C$4="5m",'5m'!O22,IF(Noten!$C$4="5w",'5w'!O22,IF(Noten!$C$4="6m",'6m'!O22,IF(Noten!$C$4="6w",'6w'!O22,IF(Noten!$C$4="7m",'7m'!O22,IF(Noten!$C$4="7w",'7w'!O22,IF(Noten!$C$4="8m",'8m'!O22,IF(Noten!$C$4="8w",'8w'!O22,IF(Noten!$C$4="9m",'9m'!O22,IF(Noten!$C$4="9w",'9w'!O22,IF(Noten!$C$4="10m",'10m'!O22,IF(Noten!$C$4="10w",'10w'!O22,"-"))))))))))))</f>
        <v>0</v>
      </c>
      <c r="P22" s="6">
        <f>IF(Noten!$C$4="5m",'5m'!P22,IF(Noten!$C$4="5w",'5w'!P22,IF(Noten!$C$4="6m",'6m'!P22,IF(Noten!$C$4="6w",'6w'!P22,IF(Noten!$C$4="7m",'7m'!P22,IF(Noten!$C$4="7w",'7w'!P22,IF(Noten!$C$4="8m",'8m'!P22,IF(Noten!$C$4="8w",'8w'!P22,IF(Noten!$C$4="9m",'9m'!P22,IF(Noten!$C$4="9w",'9w'!P22,IF(Noten!$C$4="10m",'10m'!P22,IF(Noten!$C$4="10w",'10w'!P22,"-"))))))))))))</f>
        <v>0</v>
      </c>
      <c r="Q22" s="6">
        <f>IF(Noten!$C$4="5m",'5m'!Q22,IF(Noten!$C$4="5w",'5w'!Q22,IF(Noten!$C$4="6m",'6m'!Q22,IF(Noten!$C$4="6w",'6w'!Q22,IF(Noten!$C$4="7m",'7m'!Q22,IF(Noten!$C$4="7w",'7w'!Q22,IF(Noten!$C$4="8m",'8m'!Q22,IF(Noten!$C$4="8w",'8w'!Q22,IF(Noten!$C$4="9m",'9m'!Q22,IF(Noten!$C$4="9w",'9w'!Q22,IF(Noten!$C$4="10m",'10m'!Q22,IF(Noten!$C$4="10w",'10w'!Q22,"-"))))))))))))</f>
        <v>0</v>
      </c>
    </row>
    <row r="23" spans="1:17" x14ac:dyDescent="0.3">
      <c r="A23" s="2">
        <v>1</v>
      </c>
      <c r="B23" s="5">
        <f>IF(Noten!$C$4="5m",'5m'!B23,IF(Noten!$C$4="5w",'5w'!B23,IF(Noten!$C$4="6m",'6m'!B23,IF(Noten!$C$4="6w",'6w'!B23,IF(Noten!$C$4="7m",'7m'!B23,IF(Noten!$C$4="7w",'7w'!B23,IF(Noten!$C$4="8m",'8m'!B23,IF(Noten!$C$4="8w",'8w'!B23,IF(Noten!$C$4="9m",'9m'!B23,IF(Noten!$C$4="9w",'9w'!B23,IF(Noten!$C$4="10m",'10m'!B23,IF(Noten!$C$4="10w",'10w'!B23,"-"))))))))))))</f>
        <v>8.1</v>
      </c>
      <c r="C23" s="5">
        <f>IF(Noten!$C$4="5m",'5m'!C23,IF(Noten!$C$4="5w",'5w'!C23,IF(Noten!$C$4="6m",'6m'!C23,IF(Noten!$C$4="6w",'6w'!C23,IF(Noten!$C$4="7m",'7m'!C23,IF(Noten!$C$4="7w",'7w'!C23,IF(Noten!$C$4="8m",'8m'!C23,IF(Noten!$C$4="8w",'8w'!C23,IF(Noten!$C$4="9m",'9m'!C23,IF(Noten!$C$4="9w",'9w'!C23,IF(Noten!$C$4="10m",'10m'!C23,IF(Noten!$C$4="10w",'10w'!C23,"-"))))))))))))</f>
        <v>11.4</v>
      </c>
      <c r="D23" s="5">
        <f>IF(Noten!$C$4="5m",'5m'!D23,IF(Noten!$C$4="5w",'5w'!D23,IF(Noten!$C$4="6m",'6m'!D23,IF(Noten!$C$4="6w",'6w'!D23,IF(Noten!$C$4="7m",'7m'!D23,IF(Noten!$C$4="7w",'7w'!D23,IF(Noten!$C$4="8m",'8m'!D23,IF(Noten!$C$4="8w",'8w'!D23,IF(Noten!$C$4="9m",'9m'!D23,IF(Noten!$C$4="9w",'9w'!D23,IF(Noten!$C$4="10m",'10m'!D23,IF(Noten!$C$4="10w",'10w'!D23,"-"))))))))))))</f>
        <v>0</v>
      </c>
      <c r="E23" s="6">
        <f>IF(Noten!$C$4="5m",'5m'!E23,IF(Noten!$C$4="5w",'5w'!E23,IF(Noten!$C$4="6m",'6m'!E23,IF(Noten!$C$4="6w",'6w'!E23,IF(Noten!$C$4="7m",'7m'!E23,IF(Noten!$C$4="7w",'7w'!E23,IF(Noten!$C$4="8m",'8m'!E23,IF(Noten!$C$4="8w",'8w'!E23,IF(Noten!$C$4="9m",'9m'!E23,IF(Noten!$C$4="9w",'9w'!E23,IF(Noten!$C$4="10m",'10m'!E23,IF(Noten!$C$4="10w",'10w'!E23,"-"))))))))))))</f>
        <v>2500</v>
      </c>
      <c r="F23" s="6">
        <f>IF(Noten!$C$4="5m",'5m'!F23,IF(Noten!$C$4="5w",'5w'!F23,IF(Noten!$C$4="6m",'6m'!F23,IF(Noten!$C$4="6w",'6w'!F23,IF(Noten!$C$4="7m",'7m'!F23,IF(Noten!$C$4="7w",'7w'!F23,IF(Noten!$C$4="8m",'8m'!F23,IF(Noten!$C$4="8w",'8w'!F23,IF(Noten!$C$4="9m",'9m'!F23,IF(Noten!$C$4="9w",'9w'!F23,IF(Noten!$C$4="10m",'10m'!F23,IF(Noten!$C$4="10w",'10w'!F23,"-"))))))))))))</f>
        <v>0</v>
      </c>
      <c r="G23" s="7">
        <f>IF(Noten!$C$4="5m",'5m'!G23,IF(Noten!$C$4="5w",'5w'!G23,IF(Noten!$C$4="6m",'6m'!G23,IF(Noten!$C$4="6w",'6w'!G23,IF(Noten!$C$4="7m",'7m'!G23,IF(Noten!$C$4="7w",'7w'!G23,IF(Noten!$C$4="8m",'8m'!G23,IF(Noten!$C$4="8w",'8w'!G23,IF(Noten!$C$4="9m",'9m'!G23,IF(Noten!$C$4="9w",'9w'!G23,IF(Noten!$C$4="10m",'10m'!G23,IF(Noten!$C$4="10w",'10w'!G23,"-"))))))))))))</f>
        <v>3.9</v>
      </c>
      <c r="H23" s="7">
        <f>IF(Noten!$C$4="5m",'5m'!H23,IF(Noten!$C$4="5w",'5w'!H23,IF(Noten!$C$4="6m",'6m'!H23,IF(Noten!$C$4="6w",'6w'!H23,IF(Noten!$C$4="7m",'7m'!H23,IF(Noten!$C$4="7w",'7w'!H23,IF(Noten!$C$4="8m",'8m'!H23,IF(Noten!$C$4="8w",'8w'!H23,IF(Noten!$C$4="9m",'9m'!H23,IF(Noten!$C$4="9w",'9w'!H23,IF(Noten!$C$4="10m",'10m'!H23,IF(Noten!$C$4="10w",'10w'!H23,"-"))))))))))))</f>
        <v>1.22</v>
      </c>
      <c r="I23" s="6">
        <f>IF(Noten!$C$4="5m",'5m'!I23,IF(Noten!$C$4="5w",'5w'!I23,IF(Noten!$C$4="6m",'6m'!I23,IF(Noten!$C$4="6w",'6w'!I23,IF(Noten!$C$4="7m",'7m'!I23,IF(Noten!$C$4="7w",'7w'!I23,IF(Noten!$C$4="8m",'8m'!I23,IF(Noten!$C$4="8w",'8w'!I23,IF(Noten!$C$4="9m",'9m'!I23,IF(Noten!$C$4="9w",'9w'!I23,IF(Noten!$C$4="10m",'10m'!I23,IF(Noten!$C$4="10w",'10w'!I23,"-"))))))))))))</f>
        <v>36</v>
      </c>
      <c r="J23" s="6">
        <f>IF(Noten!$C$4="5m",'5m'!J23,IF(Noten!$C$4="5w",'5w'!J23,IF(Noten!$C$4="6m",'6m'!J23,IF(Noten!$C$4="6w",'6w'!J23,IF(Noten!$C$4="7m",'7m'!J23,IF(Noten!$C$4="7w",'7w'!J23,IF(Noten!$C$4="8m",'8m'!J23,IF(Noten!$C$4="8w",'8w'!J23,IF(Noten!$C$4="9m",'9m'!J23,IF(Noten!$C$4="9w",'9w'!J23,IF(Noten!$C$4="10m",'10m'!J23,IF(Noten!$C$4="10w",'10w'!J23,"-"))))))))))))</f>
        <v>32</v>
      </c>
      <c r="K23" s="6">
        <f>IF(Noten!$C$4="5m",'5m'!K23,IF(Noten!$C$4="5w",'5w'!K23,IF(Noten!$C$4="6m",'6m'!K23,IF(Noten!$C$4="6w",'6w'!K23,IF(Noten!$C$4="7m",'7m'!K23,IF(Noten!$C$4="7w",'7w'!K23,IF(Noten!$C$4="8m",'8m'!K23,IF(Noten!$C$4="8w",'8w'!K23,IF(Noten!$C$4="9m",'9m'!K23,IF(Noten!$C$4="9w",'9w'!K23,IF(Noten!$C$4="10m",'10m'!K23,IF(Noten!$C$4="10w",'10w'!K23,"-"))))))))))))</f>
        <v>0</v>
      </c>
      <c r="L23" s="6">
        <f>IF(Noten!$C$4="5m",'5m'!L23,IF(Noten!$C$4="5w",'5w'!L23,IF(Noten!$C$4="6m",'6m'!L23,IF(Noten!$C$4="6w",'6w'!L23,IF(Noten!$C$4="7m",'7m'!L23,IF(Noten!$C$4="7w",'7w'!L23,IF(Noten!$C$4="8m",'8m'!L23,IF(Noten!$C$4="8w",'8w'!L23,IF(Noten!$C$4="9m",'9m'!L23,IF(Noten!$C$4="9w",'9w'!L23,IF(Noten!$C$4="10m",'10m'!L23,IF(Noten!$C$4="10w",'10w'!L23,"-"))))))))))))</f>
        <v>0</v>
      </c>
      <c r="M23" s="5">
        <f>IF(Noten!$C$4="5m",'5m'!M23,IF(Noten!$C$4="5w",'5w'!M23,IF(Noten!$C$4="6m",'6m'!M23,IF(Noten!$C$4="6w",'6w'!M23,IF(Noten!$C$4="7m",'7m'!M23,IF(Noten!$C$4="7w",'7w'!M23,IF(Noten!$C$4="8m",'8m'!M23,IF(Noten!$C$4="8w",'8w'!M23,IF(Noten!$C$4="9m",'9m'!M23,IF(Noten!$C$4="9w",'9w'!M23,IF(Noten!$C$4="10m",'10m'!M23,IF(Noten!$C$4="10w",'10w'!M23,"-"))))))))))))</f>
        <v>0</v>
      </c>
      <c r="N23" s="5">
        <f>IF(Noten!$C$4="5m",'5m'!N23,IF(Noten!$C$4="5w",'5w'!N23,IF(Noten!$C$4="6m",'6m'!N23,IF(Noten!$C$4="6w",'6w'!N23,IF(Noten!$C$4="7m",'7m'!N23,IF(Noten!$C$4="7w",'7w'!N23,IF(Noten!$C$4="8m",'8m'!N23,IF(Noten!$C$4="8w",'8w'!N23,IF(Noten!$C$4="9m",'9m'!N23,IF(Noten!$C$4="9w",'9w'!N23,IF(Noten!$C$4="10m",'10m'!N23,IF(Noten!$C$4="10w",'10w'!N23,"-"))))))))))))</f>
        <v>0</v>
      </c>
      <c r="O23" s="5">
        <f>IF(Noten!$C$4="5m",'5m'!O23,IF(Noten!$C$4="5w",'5w'!O23,IF(Noten!$C$4="6m",'6m'!O23,IF(Noten!$C$4="6w",'6w'!O23,IF(Noten!$C$4="7m",'7m'!O23,IF(Noten!$C$4="7w",'7w'!O23,IF(Noten!$C$4="8m",'8m'!O23,IF(Noten!$C$4="8w",'8w'!O23,IF(Noten!$C$4="9m",'9m'!O23,IF(Noten!$C$4="9w",'9w'!O23,IF(Noten!$C$4="10m",'10m'!O23,IF(Noten!$C$4="10w",'10w'!O23,"-"))))))))))))</f>
        <v>0</v>
      </c>
      <c r="P23" s="6">
        <f>IF(Noten!$C$4="5m",'5m'!P23,IF(Noten!$C$4="5w",'5w'!P23,IF(Noten!$C$4="6m",'6m'!P23,IF(Noten!$C$4="6w",'6w'!P23,IF(Noten!$C$4="7m",'7m'!P23,IF(Noten!$C$4="7w",'7w'!P23,IF(Noten!$C$4="8m",'8m'!P23,IF(Noten!$C$4="8w",'8w'!P23,IF(Noten!$C$4="9m",'9m'!P23,IF(Noten!$C$4="9w",'9w'!P23,IF(Noten!$C$4="10m",'10m'!P23,IF(Noten!$C$4="10w",'10w'!P23,"-"))))))))))))</f>
        <v>0</v>
      </c>
      <c r="Q23" s="6">
        <f>IF(Noten!$C$4="5m",'5m'!Q23,IF(Noten!$C$4="5w",'5w'!Q23,IF(Noten!$C$4="6m",'6m'!Q23,IF(Noten!$C$4="6w",'6w'!Q23,IF(Noten!$C$4="7m",'7m'!Q23,IF(Noten!$C$4="7w",'7w'!Q23,IF(Noten!$C$4="8m",'8m'!Q23,IF(Noten!$C$4="8w",'8w'!Q23,IF(Noten!$C$4="9m",'9m'!Q23,IF(Noten!$C$4="9w",'9w'!Q23,IF(Noten!$C$4="10m",'10m'!Q23,IF(Noten!$C$4="10w",'10w'!Q23,"-"))))))))))))</f>
        <v>0</v>
      </c>
    </row>
    <row r="25" spans="1:17" x14ac:dyDescent="0.3">
      <c r="A25" s="1" t="s">
        <v>28</v>
      </c>
    </row>
    <row r="26" spans="1:17" x14ac:dyDescent="0.3">
      <c r="A26" s="9" t="s">
        <v>43</v>
      </c>
    </row>
    <row r="27" spans="1:17" x14ac:dyDescent="0.3">
      <c r="A27" s="8" t="s">
        <v>29</v>
      </c>
    </row>
    <row r="28" spans="1:17" x14ac:dyDescent="0.3">
      <c r="A28" s="8" t="s">
        <v>30</v>
      </c>
    </row>
    <row r="29" spans="1:17" x14ac:dyDescent="0.3">
      <c r="A29" s="8" t="s">
        <v>31</v>
      </c>
    </row>
    <row r="30" spans="1:17" x14ac:dyDescent="0.3">
      <c r="A30" s="8" t="s">
        <v>32</v>
      </c>
    </row>
    <row r="31" spans="1:17" x14ac:dyDescent="0.3">
      <c r="A31" s="8" t="s">
        <v>33</v>
      </c>
    </row>
    <row r="32" spans="1:17" x14ac:dyDescent="0.3">
      <c r="A32" s="8" t="s">
        <v>34</v>
      </c>
    </row>
    <row r="33" spans="1:1" x14ac:dyDescent="0.3">
      <c r="A33" s="8" t="s">
        <v>35</v>
      </c>
    </row>
    <row r="34" spans="1:1" x14ac:dyDescent="0.3">
      <c r="A34" s="8" t="s">
        <v>36</v>
      </c>
    </row>
    <row r="35" spans="1:1" x14ac:dyDescent="0.3">
      <c r="A35" s="8" t="s">
        <v>37</v>
      </c>
    </row>
    <row r="36" spans="1:1" x14ac:dyDescent="0.3">
      <c r="A36" s="8" t="s">
        <v>38</v>
      </c>
    </row>
    <row r="37" spans="1:1" x14ac:dyDescent="0.3">
      <c r="A37" s="8" t="s">
        <v>39</v>
      </c>
    </row>
    <row r="38" spans="1:1" x14ac:dyDescent="0.3">
      <c r="A38" s="8" t="s">
        <v>40</v>
      </c>
    </row>
  </sheetData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11.3</v>
      </c>
      <c r="C3" s="5">
        <v>15.4</v>
      </c>
      <c r="D3" s="5"/>
      <c r="E3" s="6">
        <v>1200</v>
      </c>
      <c r="F3" s="6"/>
      <c r="G3" s="7">
        <v>1.9</v>
      </c>
      <c r="H3" s="7">
        <v>0.82</v>
      </c>
      <c r="I3" s="6">
        <v>11</v>
      </c>
      <c r="J3" s="6">
        <v>7</v>
      </c>
      <c r="K3" s="6"/>
      <c r="L3" s="6"/>
      <c r="M3" s="5"/>
      <c r="N3" s="5"/>
      <c r="O3" s="5"/>
      <c r="P3" s="6"/>
      <c r="Q3" s="6"/>
    </row>
    <row r="4" spans="1:17" ht="15.6" x14ac:dyDescent="0.3">
      <c r="A4" s="2">
        <v>5.75</v>
      </c>
      <c r="B4" s="5">
        <v>11</v>
      </c>
      <c r="C4" s="5">
        <v>15.2</v>
      </c>
      <c r="D4" s="5"/>
      <c r="E4" s="6">
        <v>1275</v>
      </c>
      <c r="F4" s="6"/>
      <c r="G4" s="7">
        <v>2</v>
      </c>
      <c r="H4" s="7">
        <v>0.84</v>
      </c>
      <c r="I4" s="6">
        <v>12</v>
      </c>
      <c r="J4" s="6">
        <v>8</v>
      </c>
      <c r="K4" s="6"/>
      <c r="L4" s="6"/>
      <c r="M4" s="5"/>
      <c r="N4" s="5"/>
      <c r="O4" s="5"/>
      <c r="P4" s="6"/>
      <c r="Q4" s="6"/>
    </row>
    <row r="5" spans="1:17" ht="15.6" x14ac:dyDescent="0.3">
      <c r="A5" s="2" t="s">
        <v>26</v>
      </c>
      <c r="B5" s="5">
        <v>10.7</v>
      </c>
      <c r="C5" s="5">
        <v>15</v>
      </c>
      <c r="D5" s="5"/>
      <c r="E5" s="6">
        <v>1350</v>
      </c>
      <c r="F5" s="6"/>
      <c r="G5" s="7">
        <v>2.1</v>
      </c>
      <c r="H5" s="7">
        <v>0.86</v>
      </c>
      <c r="I5" s="6">
        <v>13</v>
      </c>
      <c r="J5" s="6">
        <v>9</v>
      </c>
      <c r="K5" s="6"/>
      <c r="L5" s="6"/>
      <c r="M5" s="5"/>
      <c r="N5" s="5"/>
      <c r="O5" s="5"/>
      <c r="P5" s="6"/>
      <c r="Q5" s="6"/>
    </row>
    <row r="6" spans="1:17" ht="15.6" x14ac:dyDescent="0.3">
      <c r="A6" s="2" t="s">
        <v>27</v>
      </c>
      <c r="B6" s="5">
        <v>10.4</v>
      </c>
      <c r="C6" s="5">
        <v>14.8</v>
      </c>
      <c r="D6" s="5"/>
      <c r="E6" s="6">
        <v>1425</v>
      </c>
      <c r="F6" s="6"/>
      <c r="G6" s="7">
        <v>2.2000000000000002</v>
      </c>
      <c r="H6" s="7">
        <v>0.88</v>
      </c>
      <c r="I6" s="6">
        <v>14</v>
      </c>
      <c r="J6" s="6">
        <v>10</v>
      </c>
      <c r="K6" s="6"/>
      <c r="L6" s="6"/>
      <c r="M6" s="5"/>
      <c r="N6" s="5"/>
      <c r="O6" s="5"/>
      <c r="P6" s="6"/>
      <c r="Q6" s="6"/>
    </row>
    <row r="7" spans="1:17" ht="15.6" x14ac:dyDescent="0.3">
      <c r="A7" s="2">
        <v>5</v>
      </c>
      <c r="B7" s="5">
        <v>10.199999999999999</v>
      </c>
      <c r="C7" s="5">
        <v>14.6</v>
      </c>
      <c r="D7" s="5"/>
      <c r="E7" s="6">
        <v>1500</v>
      </c>
      <c r="F7" s="6"/>
      <c r="G7" s="7">
        <v>2.2999999999999998</v>
      </c>
      <c r="H7" s="7">
        <v>0.9</v>
      </c>
      <c r="I7" s="6">
        <v>15</v>
      </c>
      <c r="J7" s="6">
        <v>11</v>
      </c>
      <c r="K7" s="6"/>
      <c r="L7" s="6"/>
      <c r="M7" s="5"/>
      <c r="N7" s="5"/>
      <c r="O7" s="5"/>
      <c r="P7" s="6"/>
      <c r="Q7" s="6"/>
    </row>
    <row r="8" spans="1:17" ht="15.6" x14ac:dyDescent="0.3">
      <c r="A8" s="2">
        <v>4.75</v>
      </c>
      <c r="B8" s="5">
        <v>10</v>
      </c>
      <c r="C8" s="5">
        <v>14.4</v>
      </c>
      <c r="D8" s="5"/>
      <c r="E8" s="6">
        <v>1575</v>
      </c>
      <c r="F8" s="6"/>
      <c r="G8" s="7">
        <v>2.4</v>
      </c>
      <c r="H8" s="7">
        <v>0.92</v>
      </c>
      <c r="I8" s="6">
        <v>16</v>
      </c>
      <c r="J8" s="6">
        <v>12</v>
      </c>
      <c r="K8" s="6"/>
      <c r="L8" s="6"/>
      <c r="M8" s="5"/>
      <c r="N8" s="5"/>
      <c r="O8" s="5"/>
      <c r="P8" s="6"/>
      <c r="Q8" s="6"/>
    </row>
    <row r="9" spans="1:17" ht="15.6" x14ac:dyDescent="0.3">
      <c r="A9" s="2">
        <v>4.5</v>
      </c>
      <c r="B9" s="5">
        <v>9.8000000000000007</v>
      </c>
      <c r="C9" s="5">
        <v>14.2</v>
      </c>
      <c r="D9" s="5"/>
      <c r="E9" s="6">
        <v>1650</v>
      </c>
      <c r="F9" s="6"/>
      <c r="G9" s="7">
        <v>2.5</v>
      </c>
      <c r="H9" s="7">
        <v>0.94</v>
      </c>
      <c r="I9" s="6">
        <v>17</v>
      </c>
      <c r="J9" s="6">
        <v>13</v>
      </c>
      <c r="K9" s="6"/>
      <c r="L9" s="6"/>
      <c r="M9" s="5"/>
      <c r="N9" s="5"/>
      <c r="O9" s="5"/>
      <c r="P9" s="6"/>
      <c r="Q9" s="6"/>
    </row>
    <row r="10" spans="1:17" ht="15.6" x14ac:dyDescent="0.3">
      <c r="A10" s="2">
        <v>4.25</v>
      </c>
      <c r="B10" s="5">
        <v>9.6</v>
      </c>
      <c r="C10" s="5">
        <v>14</v>
      </c>
      <c r="D10" s="5"/>
      <c r="E10" s="6">
        <v>1725</v>
      </c>
      <c r="F10" s="6"/>
      <c r="G10" s="7">
        <v>2.6</v>
      </c>
      <c r="H10" s="7">
        <v>0.96</v>
      </c>
      <c r="I10" s="6">
        <v>18</v>
      </c>
      <c r="J10" s="6">
        <v>14</v>
      </c>
      <c r="K10" s="6"/>
      <c r="L10" s="6"/>
      <c r="M10" s="5"/>
      <c r="N10" s="5"/>
      <c r="O10" s="5"/>
      <c r="P10" s="6"/>
      <c r="Q10" s="6"/>
    </row>
    <row r="11" spans="1:17" ht="15.6" x14ac:dyDescent="0.3">
      <c r="A11" s="2">
        <v>4</v>
      </c>
      <c r="B11" s="5">
        <v>9.5</v>
      </c>
      <c r="C11" s="5">
        <v>13.8</v>
      </c>
      <c r="D11" s="5"/>
      <c r="E11" s="6">
        <v>1800</v>
      </c>
      <c r="F11" s="6"/>
      <c r="G11" s="7">
        <v>2.7</v>
      </c>
      <c r="H11" s="7">
        <v>0.98</v>
      </c>
      <c r="I11" s="6">
        <v>19</v>
      </c>
      <c r="J11" s="6">
        <v>15</v>
      </c>
      <c r="K11" s="6"/>
      <c r="L11" s="6"/>
      <c r="M11" s="5"/>
      <c r="N11" s="5"/>
      <c r="O11" s="5"/>
      <c r="P11" s="6"/>
      <c r="Q11" s="6"/>
    </row>
    <row r="12" spans="1:17" ht="15.6" x14ac:dyDescent="0.3">
      <c r="A12" s="2">
        <v>3.75</v>
      </c>
      <c r="B12" s="5">
        <v>9.3000000000000007</v>
      </c>
      <c r="C12" s="5">
        <v>13.6</v>
      </c>
      <c r="D12" s="5"/>
      <c r="E12" s="6">
        <v>1875</v>
      </c>
      <c r="F12" s="6"/>
      <c r="G12" s="7">
        <v>2.8</v>
      </c>
      <c r="H12" s="7">
        <v>1</v>
      </c>
      <c r="I12" s="6">
        <v>20</v>
      </c>
      <c r="J12" s="6">
        <v>16</v>
      </c>
      <c r="K12" s="6"/>
      <c r="L12" s="6"/>
      <c r="M12" s="5"/>
      <c r="N12" s="5"/>
      <c r="O12" s="5"/>
      <c r="P12" s="6"/>
      <c r="Q12" s="6"/>
    </row>
    <row r="13" spans="1:17" ht="15.6" x14ac:dyDescent="0.3">
      <c r="A13" s="2">
        <v>3.5</v>
      </c>
      <c r="B13" s="5">
        <v>9.1999999999999993</v>
      </c>
      <c r="C13" s="5">
        <v>13.4</v>
      </c>
      <c r="D13" s="5"/>
      <c r="E13" s="6">
        <v>1950</v>
      </c>
      <c r="F13" s="6"/>
      <c r="G13" s="7">
        <v>2.9</v>
      </c>
      <c r="H13" s="7">
        <v>1.02</v>
      </c>
      <c r="I13" s="6">
        <v>21</v>
      </c>
      <c r="J13" s="6">
        <v>17</v>
      </c>
      <c r="K13" s="6"/>
      <c r="L13" s="6"/>
      <c r="M13" s="5"/>
      <c r="N13" s="5"/>
      <c r="O13" s="5"/>
      <c r="P13" s="6"/>
      <c r="Q13" s="6"/>
    </row>
    <row r="14" spans="1:17" ht="15.6" x14ac:dyDescent="0.3">
      <c r="A14" s="2">
        <v>3.25</v>
      </c>
      <c r="B14" s="5">
        <v>9.1</v>
      </c>
      <c r="C14" s="5">
        <v>13.2</v>
      </c>
      <c r="D14" s="5"/>
      <c r="E14" s="6">
        <v>2025</v>
      </c>
      <c r="F14" s="6"/>
      <c r="G14" s="7">
        <v>3</v>
      </c>
      <c r="H14" s="7">
        <v>1.04</v>
      </c>
      <c r="I14" s="6">
        <v>22</v>
      </c>
      <c r="J14" s="6">
        <v>18</v>
      </c>
      <c r="K14" s="6"/>
      <c r="L14" s="6"/>
      <c r="M14" s="5"/>
      <c r="N14" s="5"/>
      <c r="O14" s="5"/>
      <c r="P14" s="6"/>
      <c r="Q14" s="6"/>
    </row>
    <row r="15" spans="1:17" ht="15.6" x14ac:dyDescent="0.3">
      <c r="A15" s="2">
        <v>3</v>
      </c>
      <c r="B15" s="5">
        <v>9</v>
      </c>
      <c r="C15" s="5">
        <v>13</v>
      </c>
      <c r="D15" s="5"/>
      <c r="E15" s="6">
        <v>2100</v>
      </c>
      <c r="F15" s="6"/>
      <c r="G15" s="7">
        <v>3.1</v>
      </c>
      <c r="H15" s="7">
        <v>1.06</v>
      </c>
      <c r="I15" s="6">
        <v>23</v>
      </c>
      <c r="J15" s="6">
        <v>19</v>
      </c>
      <c r="K15" s="6"/>
      <c r="L15" s="6"/>
      <c r="M15" s="5"/>
      <c r="N15" s="5"/>
      <c r="O15" s="5"/>
      <c r="P15" s="6"/>
      <c r="Q15" s="6"/>
    </row>
    <row r="16" spans="1:17" ht="15.6" x14ac:dyDescent="0.3">
      <c r="A16" s="2">
        <v>2.75</v>
      </c>
      <c r="B16" s="5">
        <v>8.8000000000000007</v>
      </c>
      <c r="C16" s="5">
        <v>12.8</v>
      </c>
      <c r="D16" s="5"/>
      <c r="E16" s="6">
        <v>2150</v>
      </c>
      <c r="F16" s="6"/>
      <c r="G16" s="7">
        <v>3.2</v>
      </c>
      <c r="H16" s="7">
        <v>1.08</v>
      </c>
      <c r="I16" s="6">
        <v>24</v>
      </c>
      <c r="J16" s="6">
        <v>20</v>
      </c>
      <c r="K16" s="6"/>
      <c r="L16" s="6"/>
      <c r="M16" s="5"/>
      <c r="N16" s="5"/>
      <c r="O16" s="5"/>
      <c r="P16" s="6"/>
      <c r="Q16" s="6"/>
    </row>
    <row r="17" spans="1:17" ht="15.6" x14ac:dyDescent="0.3">
      <c r="A17" s="2">
        <v>2.5</v>
      </c>
      <c r="B17" s="5">
        <v>8.6999999999999993</v>
      </c>
      <c r="C17" s="5">
        <v>12.6</v>
      </c>
      <c r="D17" s="5"/>
      <c r="E17" s="6">
        <v>2200</v>
      </c>
      <c r="F17" s="6"/>
      <c r="G17" s="7">
        <v>3.3</v>
      </c>
      <c r="H17" s="7">
        <v>1.1000000000000001</v>
      </c>
      <c r="I17" s="6">
        <v>25</v>
      </c>
      <c r="J17" s="6">
        <v>21</v>
      </c>
      <c r="K17" s="6"/>
      <c r="L17" s="6"/>
      <c r="M17" s="5"/>
      <c r="N17" s="5"/>
      <c r="O17" s="5"/>
      <c r="P17" s="6"/>
      <c r="Q17" s="6"/>
    </row>
    <row r="18" spans="1:17" ht="15.6" x14ac:dyDescent="0.3">
      <c r="A18" s="2">
        <v>2.25</v>
      </c>
      <c r="B18" s="5">
        <v>8.6</v>
      </c>
      <c r="C18" s="5">
        <v>12.4</v>
      </c>
      <c r="D18" s="5"/>
      <c r="E18" s="6">
        <v>2250</v>
      </c>
      <c r="F18" s="6"/>
      <c r="G18" s="7">
        <v>3.4</v>
      </c>
      <c r="H18" s="7">
        <v>1.1200000000000001</v>
      </c>
      <c r="I18" s="6">
        <v>26</v>
      </c>
      <c r="J18" s="6">
        <v>22</v>
      </c>
      <c r="K18" s="6"/>
      <c r="L18" s="6"/>
      <c r="M18" s="5"/>
      <c r="N18" s="5"/>
      <c r="O18" s="5"/>
      <c r="P18" s="6"/>
      <c r="Q18" s="6"/>
    </row>
    <row r="19" spans="1:17" ht="15.6" x14ac:dyDescent="0.3">
      <c r="A19" s="2">
        <v>2</v>
      </c>
      <c r="B19" s="5">
        <v>8.5</v>
      </c>
      <c r="C19" s="5">
        <v>12.2</v>
      </c>
      <c r="D19" s="5"/>
      <c r="E19" s="6">
        <v>2300</v>
      </c>
      <c r="F19" s="6"/>
      <c r="G19" s="7">
        <v>3.5</v>
      </c>
      <c r="H19" s="7">
        <v>1.1399999999999999</v>
      </c>
      <c r="I19" s="6">
        <v>28</v>
      </c>
      <c r="J19" s="6">
        <v>24</v>
      </c>
      <c r="K19" s="6"/>
      <c r="L19" s="6"/>
      <c r="M19" s="5"/>
      <c r="N19" s="5"/>
      <c r="O19" s="5"/>
      <c r="P19" s="6"/>
      <c r="Q19" s="6"/>
    </row>
    <row r="20" spans="1:17" ht="15.6" x14ac:dyDescent="0.3">
      <c r="A20" s="2">
        <v>1.75</v>
      </c>
      <c r="B20" s="5">
        <v>8.4</v>
      </c>
      <c r="C20" s="5">
        <v>12</v>
      </c>
      <c r="D20" s="5"/>
      <c r="E20" s="6">
        <v>2350</v>
      </c>
      <c r="F20" s="6"/>
      <c r="G20" s="7">
        <v>3.6</v>
      </c>
      <c r="H20" s="7">
        <v>1.1599999999999999</v>
      </c>
      <c r="I20" s="6">
        <v>30</v>
      </c>
      <c r="J20" s="6">
        <v>26</v>
      </c>
      <c r="K20" s="6"/>
      <c r="L20" s="6"/>
      <c r="M20" s="5"/>
      <c r="N20" s="5"/>
      <c r="O20" s="5"/>
      <c r="P20" s="6"/>
      <c r="Q20" s="6"/>
    </row>
    <row r="21" spans="1:17" ht="15.6" x14ac:dyDescent="0.3">
      <c r="A21" s="2">
        <v>1.5</v>
      </c>
      <c r="B21" s="5">
        <v>8.3000000000000007</v>
      </c>
      <c r="C21" s="5">
        <v>11.8</v>
      </c>
      <c r="D21" s="5"/>
      <c r="E21" s="6">
        <v>2400</v>
      </c>
      <c r="F21" s="6"/>
      <c r="G21" s="7">
        <v>3.7</v>
      </c>
      <c r="H21" s="7">
        <v>1.18</v>
      </c>
      <c r="I21" s="6">
        <v>32</v>
      </c>
      <c r="J21" s="6">
        <v>28</v>
      </c>
      <c r="K21" s="6"/>
      <c r="L21" s="6"/>
      <c r="M21" s="5"/>
      <c r="N21" s="5"/>
      <c r="O21" s="5"/>
      <c r="P21" s="6"/>
      <c r="Q21" s="6"/>
    </row>
    <row r="22" spans="1:17" ht="15.6" x14ac:dyDescent="0.3">
      <c r="A22" s="2">
        <v>1.25</v>
      </c>
      <c r="B22" s="5">
        <v>8.1999999999999993</v>
      </c>
      <c r="C22" s="5">
        <v>11.6</v>
      </c>
      <c r="D22" s="5"/>
      <c r="E22" s="6">
        <v>2450</v>
      </c>
      <c r="F22" s="6"/>
      <c r="G22" s="7">
        <v>3.8</v>
      </c>
      <c r="H22" s="7">
        <v>1.2</v>
      </c>
      <c r="I22" s="6">
        <v>34</v>
      </c>
      <c r="J22" s="6">
        <v>30</v>
      </c>
      <c r="K22" s="6"/>
      <c r="L22" s="6"/>
      <c r="M22" s="5"/>
      <c r="N22" s="5"/>
      <c r="O22" s="5"/>
      <c r="P22" s="6"/>
      <c r="Q22" s="6"/>
    </row>
    <row r="23" spans="1:17" ht="15.6" x14ac:dyDescent="0.3">
      <c r="A23" s="2">
        <v>1</v>
      </c>
      <c r="B23" s="5">
        <v>8.1</v>
      </c>
      <c r="C23" s="5">
        <v>11.4</v>
      </c>
      <c r="D23" s="5"/>
      <c r="E23" s="6">
        <v>2500</v>
      </c>
      <c r="F23" s="6"/>
      <c r="G23" s="7">
        <v>3.9</v>
      </c>
      <c r="H23" s="7">
        <v>1.22</v>
      </c>
      <c r="I23" s="6">
        <v>36</v>
      </c>
      <c r="J23" s="6">
        <v>32</v>
      </c>
      <c r="K23" s="6"/>
      <c r="L23" s="6"/>
      <c r="M23" s="5"/>
      <c r="N23" s="5"/>
      <c r="O23" s="5"/>
      <c r="P23" s="6"/>
      <c r="Q23" s="6"/>
    </row>
  </sheetData>
  <sortState xmlns:xlrd2="http://schemas.microsoft.com/office/spreadsheetml/2017/richdata2" ref="B26:I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11.8</v>
      </c>
      <c r="C3" s="5">
        <v>15.6</v>
      </c>
      <c r="D3" s="5"/>
      <c r="E3" s="6">
        <v>1000</v>
      </c>
      <c r="F3" s="6"/>
      <c r="G3" s="7">
        <v>1.7</v>
      </c>
      <c r="H3" s="7">
        <v>0.78</v>
      </c>
      <c r="I3" s="6">
        <v>6</v>
      </c>
      <c r="J3" s="6">
        <v>3</v>
      </c>
      <c r="K3" s="6"/>
      <c r="L3" s="6"/>
      <c r="M3" s="5"/>
      <c r="N3" s="5"/>
      <c r="O3" s="5"/>
      <c r="P3" s="6"/>
      <c r="Q3" s="6"/>
    </row>
    <row r="4" spans="1:17" ht="15.6" x14ac:dyDescent="0.3">
      <c r="A4" s="2">
        <v>5.75</v>
      </c>
      <c r="B4" s="5">
        <v>11.5</v>
      </c>
      <c r="C4" s="5">
        <v>15.4</v>
      </c>
      <c r="D4" s="5"/>
      <c r="E4" s="6">
        <v>1050</v>
      </c>
      <c r="F4" s="6"/>
      <c r="G4" s="7">
        <v>1.8</v>
      </c>
      <c r="H4" s="7">
        <v>0.8</v>
      </c>
      <c r="I4" s="6">
        <v>7</v>
      </c>
      <c r="J4" s="6">
        <v>4</v>
      </c>
      <c r="K4" s="6"/>
      <c r="L4" s="6"/>
      <c r="M4" s="5"/>
      <c r="N4" s="5"/>
      <c r="O4" s="5"/>
      <c r="P4" s="6"/>
      <c r="Q4" s="6"/>
    </row>
    <row r="5" spans="1:17" ht="15.6" x14ac:dyDescent="0.3">
      <c r="A5" s="2" t="s">
        <v>26</v>
      </c>
      <c r="B5" s="5">
        <v>11.3</v>
      </c>
      <c r="C5" s="5">
        <v>15.2</v>
      </c>
      <c r="D5" s="5"/>
      <c r="E5" s="6">
        <v>1100</v>
      </c>
      <c r="F5" s="6"/>
      <c r="G5" s="7">
        <v>1.9</v>
      </c>
      <c r="H5" s="7">
        <v>0.82</v>
      </c>
      <c r="I5" s="6">
        <v>8</v>
      </c>
      <c r="J5" s="6">
        <v>5</v>
      </c>
      <c r="K5" s="6"/>
      <c r="L5" s="6"/>
      <c r="M5" s="5"/>
      <c r="N5" s="5"/>
      <c r="O5" s="5"/>
      <c r="P5" s="6"/>
      <c r="Q5" s="6"/>
    </row>
    <row r="6" spans="1:17" ht="15.6" x14ac:dyDescent="0.3">
      <c r="A6" s="2" t="s">
        <v>27</v>
      </c>
      <c r="B6" s="5">
        <v>11</v>
      </c>
      <c r="C6" s="5">
        <v>15</v>
      </c>
      <c r="D6" s="5"/>
      <c r="E6" s="6">
        <v>1175</v>
      </c>
      <c r="F6" s="6"/>
      <c r="G6" s="7">
        <v>2</v>
      </c>
      <c r="H6" s="7">
        <v>0.84</v>
      </c>
      <c r="I6" s="6">
        <v>9</v>
      </c>
      <c r="J6" s="6">
        <v>6</v>
      </c>
      <c r="K6" s="6"/>
      <c r="L6" s="6"/>
      <c r="M6" s="5"/>
      <c r="N6" s="5"/>
      <c r="O6" s="5"/>
      <c r="P6" s="6"/>
      <c r="Q6" s="6"/>
    </row>
    <row r="7" spans="1:17" ht="15.6" x14ac:dyDescent="0.3">
      <c r="A7" s="2">
        <v>5</v>
      </c>
      <c r="B7" s="5">
        <v>10.8</v>
      </c>
      <c r="C7" s="5">
        <v>14.8</v>
      </c>
      <c r="D7" s="5"/>
      <c r="E7" s="6">
        <v>1250</v>
      </c>
      <c r="F7" s="6"/>
      <c r="G7" s="7">
        <v>2.1</v>
      </c>
      <c r="H7" s="7">
        <v>0.86</v>
      </c>
      <c r="I7" s="6">
        <v>10</v>
      </c>
      <c r="J7" s="6">
        <v>7</v>
      </c>
      <c r="K7" s="6"/>
      <c r="L7" s="6"/>
      <c r="M7" s="5"/>
      <c r="N7" s="5"/>
      <c r="O7" s="5"/>
      <c r="P7" s="6"/>
      <c r="Q7" s="6"/>
    </row>
    <row r="8" spans="1:17" ht="15.6" x14ac:dyDescent="0.3">
      <c r="A8" s="2">
        <v>4.75</v>
      </c>
      <c r="B8" s="5">
        <v>10.5</v>
      </c>
      <c r="C8" s="5">
        <v>14.6</v>
      </c>
      <c r="D8" s="5"/>
      <c r="E8" s="6">
        <v>1325</v>
      </c>
      <c r="F8" s="6"/>
      <c r="G8" s="7">
        <v>2.2000000000000002</v>
      </c>
      <c r="H8" s="7">
        <v>0.88</v>
      </c>
      <c r="I8" s="6">
        <v>11</v>
      </c>
      <c r="J8" s="6">
        <v>8</v>
      </c>
      <c r="K8" s="6"/>
      <c r="L8" s="6"/>
      <c r="M8" s="5"/>
      <c r="N8" s="5"/>
      <c r="O8" s="5"/>
      <c r="P8" s="6"/>
      <c r="Q8" s="6"/>
    </row>
    <row r="9" spans="1:17" ht="15.6" x14ac:dyDescent="0.3">
      <c r="A9" s="2">
        <v>4.5</v>
      </c>
      <c r="B9" s="5">
        <v>10.3</v>
      </c>
      <c r="C9" s="5">
        <v>14.4</v>
      </c>
      <c r="D9" s="5"/>
      <c r="E9" s="6">
        <v>1400</v>
      </c>
      <c r="F9" s="6"/>
      <c r="G9" s="7">
        <v>2.2999999999999998</v>
      </c>
      <c r="H9" s="7">
        <v>0.9</v>
      </c>
      <c r="I9" s="6">
        <v>12</v>
      </c>
      <c r="J9" s="6">
        <v>9</v>
      </c>
      <c r="K9" s="6"/>
      <c r="L9" s="6"/>
      <c r="M9" s="5"/>
      <c r="N9" s="5"/>
      <c r="O9" s="5"/>
      <c r="P9" s="6"/>
      <c r="Q9" s="6"/>
    </row>
    <row r="10" spans="1:17" ht="15.6" x14ac:dyDescent="0.3">
      <c r="A10" s="2">
        <v>4.25</v>
      </c>
      <c r="B10" s="5">
        <v>10.1</v>
      </c>
      <c r="C10" s="5">
        <v>14.2</v>
      </c>
      <c r="D10" s="5"/>
      <c r="E10" s="6">
        <v>1475</v>
      </c>
      <c r="F10" s="6"/>
      <c r="G10" s="7">
        <v>2.4</v>
      </c>
      <c r="H10" s="7">
        <v>0.92</v>
      </c>
      <c r="I10" s="6">
        <v>13</v>
      </c>
      <c r="J10" s="6">
        <v>10</v>
      </c>
      <c r="K10" s="6"/>
      <c r="L10" s="6"/>
      <c r="M10" s="5"/>
      <c r="N10" s="5"/>
      <c r="O10" s="5"/>
      <c r="P10" s="6"/>
      <c r="Q10" s="6"/>
    </row>
    <row r="11" spans="1:17" ht="15.6" x14ac:dyDescent="0.3">
      <c r="A11" s="2">
        <v>4</v>
      </c>
      <c r="B11" s="5">
        <v>9.9</v>
      </c>
      <c r="C11" s="5">
        <v>14</v>
      </c>
      <c r="D11" s="5"/>
      <c r="E11" s="6">
        <v>1550</v>
      </c>
      <c r="F11" s="6"/>
      <c r="G11" s="7">
        <v>2.5</v>
      </c>
      <c r="H11" s="7">
        <v>0.94</v>
      </c>
      <c r="I11" s="6">
        <v>14</v>
      </c>
      <c r="J11" s="6">
        <v>11</v>
      </c>
      <c r="K11" s="6"/>
      <c r="L11" s="6"/>
      <c r="M11" s="5"/>
      <c r="N11" s="5"/>
      <c r="O11" s="5"/>
      <c r="P11" s="6"/>
      <c r="Q11" s="6"/>
    </row>
    <row r="12" spans="1:17" ht="15.6" x14ac:dyDescent="0.3">
      <c r="A12" s="2">
        <v>3.75</v>
      </c>
      <c r="B12" s="5">
        <v>9.8000000000000007</v>
      </c>
      <c r="C12" s="5">
        <v>13.8</v>
      </c>
      <c r="D12" s="5"/>
      <c r="E12" s="6">
        <v>1625</v>
      </c>
      <c r="F12" s="6"/>
      <c r="G12" s="7">
        <v>2.6</v>
      </c>
      <c r="H12" s="7">
        <v>0.96</v>
      </c>
      <c r="I12" s="6">
        <v>15</v>
      </c>
      <c r="J12" s="6">
        <v>12</v>
      </c>
      <c r="K12" s="6"/>
      <c r="L12" s="6"/>
      <c r="M12" s="5"/>
      <c r="N12" s="5"/>
      <c r="O12" s="5"/>
      <c r="P12" s="6"/>
      <c r="Q12" s="6"/>
    </row>
    <row r="13" spans="1:17" ht="15.6" x14ac:dyDescent="0.3">
      <c r="A13" s="2">
        <v>3.5</v>
      </c>
      <c r="B13" s="5">
        <v>9.6</v>
      </c>
      <c r="C13" s="5">
        <v>13.6</v>
      </c>
      <c r="D13" s="5"/>
      <c r="E13" s="6">
        <v>1700</v>
      </c>
      <c r="F13" s="6"/>
      <c r="G13" s="7">
        <v>2.7</v>
      </c>
      <c r="H13" s="7">
        <v>0.98</v>
      </c>
      <c r="I13" s="6">
        <v>16</v>
      </c>
      <c r="J13" s="6">
        <v>13</v>
      </c>
      <c r="K13" s="6"/>
      <c r="L13" s="6"/>
      <c r="M13" s="5"/>
      <c r="N13" s="5"/>
      <c r="O13" s="5"/>
      <c r="P13" s="6"/>
      <c r="Q13" s="6"/>
    </row>
    <row r="14" spans="1:17" ht="15.6" x14ac:dyDescent="0.3">
      <c r="A14" s="2">
        <v>3.25</v>
      </c>
      <c r="B14" s="5">
        <v>9.5</v>
      </c>
      <c r="C14" s="5">
        <v>13.4</v>
      </c>
      <c r="D14" s="5"/>
      <c r="E14" s="6">
        <v>1775</v>
      </c>
      <c r="F14" s="6"/>
      <c r="G14" s="7">
        <v>2.8</v>
      </c>
      <c r="H14" s="7">
        <v>1</v>
      </c>
      <c r="I14" s="6">
        <v>17</v>
      </c>
      <c r="J14" s="6">
        <v>14</v>
      </c>
      <c r="K14" s="6"/>
      <c r="L14" s="6"/>
      <c r="M14" s="5"/>
      <c r="N14" s="5"/>
      <c r="O14" s="5"/>
      <c r="P14" s="6"/>
      <c r="Q14" s="6"/>
    </row>
    <row r="15" spans="1:17" ht="15.6" x14ac:dyDescent="0.3">
      <c r="A15" s="2">
        <v>3</v>
      </c>
      <c r="B15" s="5">
        <v>9.4</v>
      </c>
      <c r="C15" s="5">
        <v>13.2</v>
      </c>
      <c r="D15" s="5"/>
      <c r="E15" s="6">
        <v>1850</v>
      </c>
      <c r="F15" s="6"/>
      <c r="G15" s="7">
        <v>2.9</v>
      </c>
      <c r="H15" s="7">
        <v>1.02</v>
      </c>
      <c r="I15" s="6">
        <v>18</v>
      </c>
      <c r="J15" s="6">
        <v>15</v>
      </c>
      <c r="K15" s="6"/>
      <c r="L15" s="6"/>
      <c r="M15" s="5"/>
      <c r="N15" s="5"/>
      <c r="O15" s="5"/>
      <c r="P15" s="6"/>
      <c r="Q15" s="6"/>
    </row>
    <row r="16" spans="1:17" ht="15.6" x14ac:dyDescent="0.3">
      <c r="A16" s="2">
        <v>2.75</v>
      </c>
      <c r="B16" s="5">
        <v>9.1999999999999993</v>
      </c>
      <c r="C16" s="5">
        <v>13</v>
      </c>
      <c r="D16" s="5"/>
      <c r="E16" s="6">
        <v>1925</v>
      </c>
      <c r="F16" s="6"/>
      <c r="G16" s="7">
        <v>3</v>
      </c>
      <c r="H16" s="7">
        <v>1.04</v>
      </c>
      <c r="I16" s="6">
        <v>19</v>
      </c>
      <c r="J16" s="6">
        <v>16</v>
      </c>
      <c r="K16" s="6"/>
      <c r="L16" s="6"/>
      <c r="M16" s="5"/>
      <c r="N16" s="5"/>
      <c r="O16" s="5"/>
      <c r="P16" s="6"/>
      <c r="Q16" s="6"/>
    </row>
    <row r="17" spans="1:17" ht="15.6" x14ac:dyDescent="0.3">
      <c r="A17" s="2">
        <v>2.5</v>
      </c>
      <c r="B17" s="5">
        <v>9</v>
      </c>
      <c r="C17" s="5">
        <v>12.8</v>
      </c>
      <c r="D17" s="5"/>
      <c r="E17" s="6">
        <v>2000</v>
      </c>
      <c r="F17" s="6"/>
      <c r="G17" s="7">
        <v>3.1</v>
      </c>
      <c r="H17" s="7">
        <v>1.06</v>
      </c>
      <c r="I17" s="6">
        <v>20</v>
      </c>
      <c r="J17" s="6">
        <v>17</v>
      </c>
      <c r="K17" s="6"/>
      <c r="L17" s="6"/>
      <c r="M17" s="5"/>
      <c r="N17" s="5"/>
      <c r="O17" s="5"/>
      <c r="P17" s="6"/>
      <c r="Q17" s="6"/>
    </row>
    <row r="18" spans="1:17" ht="15.6" x14ac:dyDescent="0.3">
      <c r="A18" s="2">
        <v>2.25</v>
      </c>
      <c r="B18" s="5">
        <v>8.9</v>
      </c>
      <c r="C18" s="5">
        <v>12.6</v>
      </c>
      <c r="D18" s="5"/>
      <c r="E18" s="6">
        <v>2050</v>
      </c>
      <c r="F18" s="6"/>
      <c r="G18" s="7">
        <v>3.2</v>
      </c>
      <c r="H18" s="7">
        <v>1.08</v>
      </c>
      <c r="I18" s="6">
        <v>21</v>
      </c>
      <c r="J18" s="6">
        <v>18</v>
      </c>
      <c r="K18" s="6"/>
      <c r="L18" s="6"/>
      <c r="M18" s="5"/>
      <c r="N18" s="5"/>
      <c r="O18" s="5"/>
      <c r="P18" s="6"/>
      <c r="Q18" s="6"/>
    </row>
    <row r="19" spans="1:17" ht="15.6" x14ac:dyDescent="0.3">
      <c r="A19" s="2">
        <v>2</v>
      </c>
      <c r="B19" s="5">
        <v>8.8000000000000007</v>
      </c>
      <c r="C19" s="5">
        <v>12.5</v>
      </c>
      <c r="D19" s="5"/>
      <c r="E19" s="6">
        <v>2100</v>
      </c>
      <c r="F19" s="6"/>
      <c r="G19" s="7">
        <v>3.3</v>
      </c>
      <c r="H19" s="7">
        <v>1.1000000000000001</v>
      </c>
      <c r="I19" s="6">
        <v>22</v>
      </c>
      <c r="J19" s="6">
        <v>19</v>
      </c>
      <c r="K19" s="6"/>
      <c r="L19" s="6"/>
      <c r="M19" s="5"/>
      <c r="N19" s="5"/>
      <c r="O19" s="5"/>
      <c r="P19" s="6"/>
      <c r="Q19" s="6"/>
    </row>
    <row r="20" spans="1:17" ht="15.6" x14ac:dyDescent="0.3">
      <c r="A20" s="2">
        <v>1.75</v>
      </c>
      <c r="B20" s="5">
        <v>8.6999999999999993</v>
      </c>
      <c r="C20" s="5">
        <v>12.4</v>
      </c>
      <c r="D20" s="5"/>
      <c r="E20" s="6">
        <v>2150</v>
      </c>
      <c r="F20" s="6"/>
      <c r="G20" s="7">
        <v>3.4</v>
      </c>
      <c r="H20" s="7">
        <v>1.1200000000000001</v>
      </c>
      <c r="I20" s="6">
        <v>23</v>
      </c>
      <c r="J20" s="6">
        <v>20</v>
      </c>
      <c r="K20" s="6"/>
      <c r="L20" s="6"/>
      <c r="M20" s="5"/>
      <c r="N20" s="5"/>
      <c r="O20" s="5"/>
      <c r="P20" s="6"/>
      <c r="Q20" s="6"/>
    </row>
    <row r="21" spans="1:17" ht="15.6" x14ac:dyDescent="0.3">
      <c r="A21" s="2">
        <v>1.5</v>
      </c>
      <c r="B21" s="5">
        <v>8.6</v>
      </c>
      <c r="C21" s="5">
        <v>12.2</v>
      </c>
      <c r="D21" s="5"/>
      <c r="E21" s="6">
        <v>2200</v>
      </c>
      <c r="F21" s="6"/>
      <c r="G21" s="7">
        <v>3.5</v>
      </c>
      <c r="H21" s="7">
        <v>1.1399999999999999</v>
      </c>
      <c r="I21" s="6">
        <v>24</v>
      </c>
      <c r="J21" s="6">
        <v>21</v>
      </c>
      <c r="K21" s="6"/>
      <c r="L21" s="6"/>
      <c r="M21" s="5"/>
      <c r="N21" s="5"/>
      <c r="O21" s="5"/>
      <c r="P21" s="6"/>
      <c r="Q21" s="6"/>
    </row>
    <row r="22" spans="1:17" ht="15.6" x14ac:dyDescent="0.3">
      <c r="A22" s="2">
        <v>1.25</v>
      </c>
      <c r="B22" s="5">
        <v>8.4</v>
      </c>
      <c r="C22" s="5">
        <v>12.1</v>
      </c>
      <c r="D22" s="5"/>
      <c r="E22" s="6">
        <v>2250</v>
      </c>
      <c r="F22" s="6"/>
      <c r="G22" s="7">
        <v>3.55</v>
      </c>
      <c r="H22" s="7">
        <v>1.1599999999999999</v>
      </c>
      <c r="I22" s="6">
        <v>25</v>
      </c>
      <c r="J22" s="6">
        <v>22</v>
      </c>
      <c r="K22" s="6"/>
      <c r="L22" s="6"/>
      <c r="M22" s="5"/>
      <c r="N22" s="5"/>
      <c r="O22" s="5"/>
      <c r="P22" s="6"/>
      <c r="Q22" s="6"/>
    </row>
    <row r="23" spans="1:17" ht="15.6" x14ac:dyDescent="0.3">
      <c r="A23" s="2">
        <v>1</v>
      </c>
      <c r="B23" s="5">
        <v>8.3000000000000007</v>
      </c>
      <c r="C23" s="5">
        <v>12</v>
      </c>
      <c r="D23" s="5"/>
      <c r="E23" s="6">
        <v>2300</v>
      </c>
      <c r="F23" s="6"/>
      <c r="G23" s="7">
        <v>3.6</v>
      </c>
      <c r="H23" s="7">
        <v>1.18</v>
      </c>
      <c r="I23" s="6">
        <v>26</v>
      </c>
      <c r="J23" s="6">
        <v>23</v>
      </c>
      <c r="K23" s="6"/>
      <c r="L23" s="6"/>
      <c r="M23" s="5"/>
      <c r="N23" s="5"/>
      <c r="O23" s="5"/>
      <c r="P23" s="6"/>
      <c r="Q23" s="6"/>
    </row>
  </sheetData>
  <sortState xmlns:xlrd2="http://schemas.microsoft.com/office/spreadsheetml/2017/richdata2" ref="B26:I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11</v>
      </c>
      <c r="C3" s="5">
        <v>15.2</v>
      </c>
      <c r="D3" s="5"/>
      <c r="E3" s="6">
        <v>1300</v>
      </c>
      <c r="F3" s="6">
        <v>3300</v>
      </c>
      <c r="G3" s="7">
        <v>2.2000000000000002</v>
      </c>
      <c r="H3" s="7">
        <v>0.88</v>
      </c>
      <c r="I3" s="6"/>
      <c r="J3" s="6">
        <v>9</v>
      </c>
      <c r="K3" s="6"/>
      <c r="L3" s="6"/>
      <c r="M3" s="5"/>
      <c r="N3" s="5"/>
      <c r="O3" s="5"/>
      <c r="P3" s="6"/>
      <c r="Q3" s="6"/>
    </row>
    <row r="4" spans="1:17" ht="15.6" x14ac:dyDescent="0.3">
      <c r="A4" s="2">
        <v>5.75</v>
      </c>
      <c r="B4" s="5">
        <v>10.7</v>
      </c>
      <c r="C4" s="5">
        <v>15</v>
      </c>
      <c r="D4" s="5"/>
      <c r="E4" s="6">
        <v>1375</v>
      </c>
      <c r="F4" s="6">
        <v>3400</v>
      </c>
      <c r="G4" s="7">
        <v>2.2999999999999998</v>
      </c>
      <c r="H4" s="7">
        <v>0.9</v>
      </c>
      <c r="I4" s="6"/>
      <c r="J4" s="6">
        <v>10</v>
      </c>
      <c r="K4" s="6"/>
      <c r="L4" s="6"/>
      <c r="M4" s="5"/>
      <c r="N4" s="5"/>
      <c r="O4" s="5"/>
      <c r="P4" s="6"/>
      <c r="Q4" s="6"/>
    </row>
    <row r="5" spans="1:17" ht="15.6" x14ac:dyDescent="0.3">
      <c r="A5" s="2" t="s">
        <v>26</v>
      </c>
      <c r="B5" s="5">
        <v>10.4</v>
      </c>
      <c r="C5" s="5">
        <v>14.8</v>
      </c>
      <c r="D5" s="5"/>
      <c r="E5" s="6">
        <v>1450</v>
      </c>
      <c r="F5" s="6">
        <v>3500</v>
      </c>
      <c r="G5" s="7">
        <v>2.4</v>
      </c>
      <c r="H5" s="7">
        <v>0.92</v>
      </c>
      <c r="I5" s="6"/>
      <c r="J5" s="6">
        <v>11</v>
      </c>
      <c r="K5" s="6"/>
      <c r="L5" s="6"/>
      <c r="M5" s="5"/>
      <c r="N5" s="5"/>
      <c r="O5" s="5"/>
      <c r="P5" s="6"/>
      <c r="Q5" s="6"/>
    </row>
    <row r="6" spans="1:17" ht="15.6" x14ac:dyDescent="0.3">
      <c r="A6" s="2" t="s">
        <v>27</v>
      </c>
      <c r="B6" s="5">
        <v>10.199999999999999</v>
      </c>
      <c r="C6" s="5">
        <v>14.6</v>
      </c>
      <c r="D6" s="5"/>
      <c r="E6" s="6">
        <v>1525</v>
      </c>
      <c r="F6" s="6">
        <v>3600</v>
      </c>
      <c r="G6" s="7">
        <v>2.5</v>
      </c>
      <c r="H6" s="7">
        <v>0.94</v>
      </c>
      <c r="I6" s="6"/>
      <c r="J6" s="6">
        <v>12</v>
      </c>
      <c r="K6" s="6"/>
      <c r="L6" s="6"/>
      <c r="M6" s="5"/>
      <c r="N6" s="5"/>
      <c r="O6" s="5"/>
      <c r="P6" s="6"/>
      <c r="Q6" s="6"/>
    </row>
    <row r="7" spans="1:17" ht="15.6" x14ac:dyDescent="0.3">
      <c r="A7" s="2">
        <v>5</v>
      </c>
      <c r="B7" s="5">
        <v>10</v>
      </c>
      <c r="C7" s="5">
        <v>14.4</v>
      </c>
      <c r="D7" s="5"/>
      <c r="E7" s="6">
        <v>1600</v>
      </c>
      <c r="F7" s="6">
        <v>3700</v>
      </c>
      <c r="G7" s="7">
        <v>2.6</v>
      </c>
      <c r="H7" s="7">
        <v>0.96</v>
      </c>
      <c r="I7" s="6"/>
      <c r="J7" s="6">
        <v>13</v>
      </c>
      <c r="K7" s="6"/>
      <c r="L7" s="6"/>
      <c r="M7" s="5"/>
      <c r="N7" s="5"/>
      <c r="O7" s="5"/>
      <c r="P7" s="6"/>
      <c r="Q7" s="6"/>
    </row>
    <row r="8" spans="1:17" ht="15.6" x14ac:dyDescent="0.3">
      <c r="A8" s="2">
        <v>4.75</v>
      </c>
      <c r="B8" s="5">
        <v>9.8000000000000007</v>
      </c>
      <c r="C8" s="5">
        <v>14.2</v>
      </c>
      <c r="D8" s="5"/>
      <c r="E8" s="6">
        <v>1675</v>
      </c>
      <c r="F8" s="6">
        <v>3800</v>
      </c>
      <c r="G8" s="7">
        <v>2.7</v>
      </c>
      <c r="H8" s="7">
        <v>0.98</v>
      </c>
      <c r="I8" s="6"/>
      <c r="J8" s="6">
        <v>14</v>
      </c>
      <c r="K8" s="6"/>
      <c r="L8" s="6"/>
      <c r="M8" s="5"/>
      <c r="N8" s="5"/>
      <c r="O8" s="5"/>
      <c r="P8" s="6"/>
      <c r="Q8" s="6"/>
    </row>
    <row r="9" spans="1:17" ht="15.6" x14ac:dyDescent="0.3">
      <c r="A9" s="2">
        <v>4.5</v>
      </c>
      <c r="B9" s="5">
        <v>9.6</v>
      </c>
      <c r="C9" s="5">
        <v>14</v>
      </c>
      <c r="D9" s="5"/>
      <c r="E9" s="6">
        <v>1750</v>
      </c>
      <c r="F9" s="6">
        <v>3900</v>
      </c>
      <c r="G9" s="7">
        <v>2.8</v>
      </c>
      <c r="H9" s="7">
        <v>1</v>
      </c>
      <c r="I9" s="6"/>
      <c r="J9" s="6">
        <v>15</v>
      </c>
      <c r="K9" s="6"/>
      <c r="L9" s="6"/>
      <c r="M9" s="5"/>
      <c r="N9" s="5"/>
      <c r="O9" s="5"/>
      <c r="P9" s="6"/>
      <c r="Q9" s="6"/>
    </row>
    <row r="10" spans="1:17" ht="15.6" x14ac:dyDescent="0.3">
      <c r="A10" s="2">
        <v>4.25</v>
      </c>
      <c r="B10" s="5">
        <v>9.4</v>
      </c>
      <c r="C10" s="5">
        <v>13.8</v>
      </c>
      <c r="D10" s="5"/>
      <c r="E10" s="6">
        <v>1825</v>
      </c>
      <c r="F10" s="6">
        <v>4000</v>
      </c>
      <c r="G10" s="7">
        <v>2.9</v>
      </c>
      <c r="H10" s="7">
        <v>1.02</v>
      </c>
      <c r="I10" s="6"/>
      <c r="J10" s="6">
        <v>16</v>
      </c>
      <c r="K10" s="6"/>
      <c r="L10" s="6"/>
      <c r="M10" s="5"/>
      <c r="N10" s="5"/>
      <c r="O10" s="5"/>
      <c r="P10" s="6"/>
      <c r="Q10" s="6"/>
    </row>
    <row r="11" spans="1:17" ht="15.6" x14ac:dyDescent="0.3">
      <c r="A11" s="2">
        <v>4</v>
      </c>
      <c r="B11" s="5">
        <v>9.3000000000000007</v>
      </c>
      <c r="C11" s="5">
        <v>13.6</v>
      </c>
      <c r="D11" s="5"/>
      <c r="E11" s="6">
        <v>1900</v>
      </c>
      <c r="F11" s="6">
        <v>4100</v>
      </c>
      <c r="G11" s="7">
        <v>3</v>
      </c>
      <c r="H11" s="7">
        <v>1.04</v>
      </c>
      <c r="I11" s="6"/>
      <c r="J11" s="6">
        <v>17</v>
      </c>
      <c r="K11" s="6"/>
      <c r="L11" s="6"/>
      <c r="M11" s="5"/>
      <c r="N11" s="5"/>
      <c r="O11" s="5"/>
      <c r="P11" s="6"/>
      <c r="Q11" s="6"/>
    </row>
    <row r="12" spans="1:17" ht="15.6" x14ac:dyDescent="0.3">
      <c r="A12" s="2">
        <v>3.75</v>
      </c>
      <c r="B12" s="5">
        <v>9.1999999999999993</v>
      </c>
      <c r="C12" s="5">
        <v>13.4</v>
      </c>
      <c r="D12" s="5"/>
      <c r="E12" s="6">
        <v>1975</v>
      </c>
      <c r="F12" s="6">
        <v>4200</v>
      </c>
      <c r="G12" s="7">
        <v>3.1</v>
      </c>
      <c r="H12" s="7">
        <v>1.06</v>
      </c>
      <c r="I12" s="6"/>
      <c r="J12" s="6">
        <v>18</v>
      </c>
      <c r="K12" s="6"/>
      <c r="L12" s="6"/>
      <c r="M12" s="5"/>
      <c r="N12" s="5"/>
      <c r="O12" s="5"/>
      <c r="P12" s="6"/>
      <c r="Q12" s="6"/>
    </row>
    <row r="13" spans="1:17" ht="15.6" x14ac:dyDescent="0.3">
      <c r="A13" s="2">
        <v>3.5</v>
      </c>
      <c r="B13" s="5">
        <v>9</v>
      </c>
      <c r="C13" s="5">
        <v>13.2</v>
      </c>
      <c r="D13" s="5"/>
      <c r="E13" s="6">
        <v>2050</v>
      </c>
      <c r="F13" s="6">
        <v>4300</v>
      </c>
      <c r="G13" s="7">
        <v>3.2</v>
      </c>
      <c r="H13" s="7">
        <v>1.08</v>
      </c>
      <c r="I13" s="6"/>
      <c r="J13" s="6">
        <v>19</v>
      </c>
      <c r="K13" s="6"/>
      <c r="L13" s="6"/>
      <c r="M13" s="5"/>
      <c r="N13" s="5"/>
      <c r="O13" s="5"/>
      <c r="P13" s="6"/>
      <c r="Q13" s="6"/>
    </row>
    <row r="14" spans="1:17" ht="15.6" x14ac:dyDescent="0.3">
      <c r="A14" s="2">
        <v>3.25</v>
      </c>
      <c r="B14" s="5">
        <v>8.8000000000000007</v>
      </c>
      <c r="C14" s="5">
        <v>13</v>
      </c>
      <c r="D14" s="5"/>
      <c r="E14" s="6">
        <v>2125</v>
      </c>
      <c r="F14" s="6">
        <v>4400</v>
      </c>
      <c r="G14" s="7">
        <v>3.3</v>
      </c>
      <c r="H14" s="7">
        <v>1.1000000000000001</v>
      </c>
      <c r="I14" s="6"/>
      <c r="J14" s="6">
        <v>20</v>
      </c>
      <c r="K14" s="6"/>
      <c r="L14" s="6"/>
      <c r="M14" s="5"/>
      <c r="N14" s="5"/>
      <c r="O14" s="5"/>
      <c r="P14" s="6"/>
      <c r="Q14" s="6"/>
    </row>
    <row r="15" spans="1:17" ht="15.6" x14ac:dyDescent="0.3">
      <c r="A15" s="2">
        <v>3</v>
      </c>
      <c r="B15" s="5">
        <v>8.6999999999999993</v>
      </c>
      <c r="C15" s="5">
        <v>12.8</v>
      </c>
      <c r="D15" s="5"/>
      <c r="E15" s="6">
        <v>2200</v>
      </c>
      <c r="F15" s="6">
        <v>4500</v>
      </c>
      <c r="G15" s="7">
        <v>3.4</v>
      </c>
      <c r="H15" s="7">
        <v>1.1200000000000001</v>
      </c>
      <c r="I15" s="6"/>
      <c r="J15" s="6">
        <v>21</v>
      </c>
      <c r="K15" s="6"/>
      <c r="L15" s="6"/>
      <c r="M15" s="5"/>
      <c r="N15" s="5"/>
      <c r="O15" s="5"/>
      <c r="P15" s="6"/>
      <c r="Q15" s="6"/>
    </row>
    <row r="16" spans="1:17" ht="15.6" x14ac:dyDescent="0.3">
      <c r="A16" s="2">
        <v>2.75</v>
      </c>
      <c r="B16" s="5">
        <v>8.6</v>
      </c>
      <c r="C16" s="5">
        <v>12.6</v>
      </c>
      <c r="D16" s="5"/>
      <c r="E16" s="6">
        <v>2250</v>
      </c>
      <c r="F16" s="6">
        <v>4600</v>
      </c>
      <c r="G16" s="7">
        <v>3.5</v>
      </c>
      <c r="H16" s="7">
        <v>1.1399999999999999</v>
      </c>
      <c r="I16" s="6"/>
      <c r="J16" s="6">
        <v>22</v>
      </c>
      <c r="K16" s="6"/>
      <c r="L16" s="6"/>
      <c r="M16" s="5"/>
      <c r="N16" s="5"/>
      <c r="O16" s="5"/>
      <c r="P16" s="6"/>
      <c r="Q16" s="6"/>
    </row>
    <row r="17" spans="1:17" ht="15.6" x14ac:dyDescent="0.3">
      <c r="A17" s="2">
        <v>2.5</v>
      </c>
      <c r="B17" s="5">
        <v>8.5</v>
      </c>
      <c r="C17" s="5">
        <v>12.4</v>
      </c>
      <c r="D17" s="5"/>
      <c r="E17" s="6">
        <v>2300</v>
      </c>
      <c r="F17" s="6">
        <v>4700</v>
      </c>
      <c r="G17" s="7">
        <v>3.6</v>
      </c>
      <c r="H17" s="7">
        <v>1.1599999999999999</v>
      </c>
      <c r="I17" s="6"/>
      <c r="J17" s="6">
        <v>24</v>
      </c>
      <c r="K17" s="6"/>
      <c r="L17" s="6"/>
      <c r="M17" s="5"/>
      <c r="N17" s="5"/>
      <c r="O17" s="5"/>
      <c r="P17" s="6"/>
      <c r="Q17" s="6"/>
    </row>
    <row r="18" spans="1:17" ht="15.6" x14ac:dyDescent="0.3">
      <c r="A18" s="2">
        <v>2.25</v>
      </c>
      <c r="B18" s="5">
        <v>8.4</v>
      </c>
      <c r="C18" s="5">
        <v>12.2</v>
      </c>
      <c r="D18" s="5"/>
      <c r="E18" s="6">
        <v>2350</v>
      </c>
      <c r="F18" s="6">
        <v>4800</v>
      </c>
      <c r="G18" s="7">
        <v>3.7</v>
      </c>
      <c r="H18" s="7">
        <v>1.18</v>
      </c>
      <c r="I18" s="6"/>
      <c r="J18" s="6">
        <v>26</v>
      </c>
      <c r="K18" s="6"/>
      <c r="L18" s="6"/>
      <c r="M18" s="5"/>
      <c r="N18" s="5"/>
      <c r="O18" s="5"/>
      <c r="P18" s="6"/>
      <c r="Q18" s="6"/>
    </row>
    <row r="19" spans="1:17" ht="15.6" x14ac:dyDescent="0.3">
      <c r="A19" s="2">
        <v>2</v>
      </c>
      <c r="B19" s="5">
        <v>8.3000000000000007</v>
      </c>
      <c r="C19" s="5">
        <v>12</v>
      </c>
      <c r="D19" s="5"/>
      <c r="E19" s="6">
        <v>2400</v>
      </c>
      <c r="F19" s="6">
        <v>4900</v>
      </c>
      <c r="G19" s="7">
        <v>3.8</v>
      </c>
      <c r="H19" s="7">
        <v>1.2</v>
      </c>
      <c r="I19" s="6"/>
      <c r="J19" s="6">
        <v>28</v>
      </c>
      <c r="K19" s="6"/>
      <c r="L19" s="6"/>
      <c r="M19" s="5"/>
      <c r="N19" s="5"/>
      <c r="O19" s="5"/>
      <c r="P19" s="6"/>
      <c r="Q19" s="6"/>
    </row>
    <row r="20" spans="1:17" ht="15.6" x14ac:dyDescent="0.3">
      <c r="A20" s="2">
        <v>1.75</v>
      </c>
      <c r="B20" s="5">
        <v>8.1999999999999993</v>
      </c>
      <c r="C20" s="5">
        <v>11.8</v>
      </c>
      <c r="D20" s="5"/>
      <c r="E20" s="6">
        <v>2450</v>
      </c>
      <c r="F20" s="6">
        <v>5000</v>
      </c>
      <c r="G20" s="7">
        <v>3.9</v>
      </c>
      <c r="H20" s="7">
        <v>1.22</v>
      </c>
      <c r="I20" s="6"/>
      <c r="J20" s="6">
        <v>30</v>
      </c>
      <c r="K20" s="6"/>
      <c r="L20" s="6"/>
      <c r="M20" s="5"/>
      <c r="N20" s="5"/>
      <c r="O20" s="5"/>
      <c r="P20" s="6"/>
      <c r="Q20" s="6"/>
    </row>
    <row r="21" spans="1:17" ht="15.6" x14ac:dyDescent="0.3">
      <c r="A21" s="2">
        <v>1.5</v>
      </c>
      <c r="B21" s="5">
        <v>8.1</v>
      </c>
      <c r="C21" s="5">
        <v>11.6</v>
      </c>
      <c r="D21" s="5"/>
      <c r="E21" s="6">
        <v>2500</v>
      </c>
      <c r="F21" s="6">
        <v>5100</v>
      </c>
      <c r="G21" s="7">
        <v>4</v>
      </c>
      <c r="H21" s="7">
        <v>1.24</v>
      </c>
      <c r="I21" s="6"/>
      <c r="J21" s="6">
        <v>32</v>
      </c>
      <c r="K21" s="6"/>
      <c r="L21" s="6"/>
      <c r="M21" s="5"/>
      <c r="N21" s="5"/>
      <c r="O21" s="5"/>
      <c r="P21" s="6"/>
      <c r="Q21" s="6"/>
    </row>
    <row r="22" spans="1:17" ht="15.6" x14ac:dyDescent="0.3">
      <c r="A22" s="2">
        <v>1.25</v>
      </c>
      <c r="B22" s="5">
        <v>8</v>
      </c>
      <c r="C22" s="5">
        <v>11.4</v>
      </c>
      <c r="D22" s="5"/>
      <c r="E22" s="6">
        <v>2550</v>
      </c>
      <c r="F22" s="6">
        <v>5200</v>
      </c>
      <c r="G22" s="7">
        <v>4.0999999999999996</v>
      </c>
      <c r="H22" s="7">
        <v>1.26</v>
      </c>
      <c r="I22" s="6"/>
      <c r="J22" s="6">
        <v>34</v>
      </c>
      <c r="K22" s="6"/>
      <c r="L22" s="6"/>
      <c r="M22" s="5"/>
      <c r="N22" s="5"/>
      <c r="O22" s="5"/>
      <c r="P22" s="6"/>
      <c r="Q22" s="6"/>
    </row>
    <row r="23" spans="1:17" ht="15.6" x14ac:dyDescent="0.3">
      <c r="A23" s="2">
        <v>1</v>
      </c>
      <c r="B23" s="5">
        <v>7.9</v>
      </c>
      <c r="C23" s="5">
        <v>11.2</v>
      </c>
      <c r="D23" s="5"/>
      <c r="E23" s="6">
        <v>2600</v>
      </c>
      <c r="F23" s="6">
        <v>5300</v>
      </c>
      <c r="G23" s="7">
        <v>4.2</v>
      </c>
      <c r="H23" s="7">
        <v>1.28</v>
      </c>
      <c r="I23" s="6"/>
      <c r="J23" s="6">
        <v>36</v>
      </c>
      <c r="K23" s="6"/>
      <c r="L23" s="6"/>
      <c r="M23" s="5"/>
      <c r="N23" s="5"/>
      <c r="O23" s="5"/>
      <c r="P23" s="6"/>
      <c r="Q23" s="6"/>
    </row>
  </sheetData>
  <sortState xmlns:xlrd2="http://schemas.microsoft.com/office/spreadsheetml/2017/richdata2" ref="B26:I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11</v>
      </c>
      <c r="C3" s="5">
        <v>15.2</v>
      </c>
      <c r="D3" s="5"/>
      <c r="E3" s="6">
        <v>1050</v>
      </c>
      <c r="F3" s="6">
        <v>2700</v>
      </c>
      <c r="G3" s="7">
        <v>1.85</v>
      </c>
      <c r="H3" s="7">
        <v>0.79</v>
      </c>
      <c r="I3" s="6"/>
      <c r="J3" s="6">
        <v>5</v>
      </c>
      <c r="K3" s="6"/>
      <c r="L3" s="6"/>
      <c r="M3" s="5"/>
      <c r="N3" s="5"/>
      <c r="O3" s="5"/>
      <c r="P3" s="6"/>
      <c r="Q3" s="6"/>
    </row>
    <row r="4" spans="1:17" ht="15.6" x14ac:dyDescent="0.3">
      <c r="A4" s="2">
        <v>5.75</v>
      </c>
      <c r="B4" s="5">
        <v>10.8</v>
      </c>
      <c r="C4" s="5">
        <v>15</v>
      </c>
      <c r="D4" s="5"/>
      <c r="E4" s="6">
        <v>1100</v>
      </c>
      <c r="F4" s="6">
        <v>2800</v>
      </c>
      <c r="G4" s="7">
        <v>1.95</v>
      </c>
      <c r="H4" s="7">
        <v>0.81</v>
      </c>
      <c r="I4" s="6"/>
      <c r="J4" s="6">
        <v>6</v>
      </c>
      <c r="K4" s="6"/>
      <c r="L4" s="6"/>
      <c r="M4" s="5"/>
      <c r="N4" s="5"/>
      <c r="O4" s="5"/>
      <c r="P4" s="6"/>
      <c r="Q4" s="6"/>
    </row>
    <row r="5" spans="1:17" ht="15.6" x14ac:dyDescent="0.3">
      <c r="A5" s="2" t="s">
        <v>26</v>
      </c>
      <c r="B5" s="5">
        <v>10.6</v>
      </c>
      <c r="C5" s="5">
        <v>14.8</v>
      </c>
      <c r="D5" s="5"/>
      <c r="E5" s="6">
        <v>1150</v>
      </c>
      <c r="F5" s="6">
        <v>2900</v>
      </c>
      <c r="G5" s="7">
        <v>2.0499999999999998</v>
      </c>
      <c r="H5" s="7">
        <v>0.83</v>
      </c>
      <c r="I5" s="6"/>
      <c r="J5" s="6">
        <v>7</v>
      </c>
      <c r="K5" s="6"/>
      <c r="L5" s="6"/>
      <c r="M5" s="5"/>
      <c r="N5" s="5"/>
      <c r="O5" s="5"/>
      <c r="P5" s="6"/>
      <c r="Q5" s="6"/>
    </row>
    <row r="6" spans="1:17" ht="15.6" x14ac:dyDescent="0.3">
      <c r="A6" s="2" t="s">
        <v>27</v>
      </c>
      <c r="B6" s="5">
        <v>10.4</v>
      </c>
      <c r="C6" s="5">
        <v>14.6</v>
      </c>
      <c r="D6" s="5"/>
      <c r="E6" s="6">
        <v>1225</v>
      </c>
      <c r="F6" s="6">
        <v>3000</v>
      </c>
      <c r="G6" s="7">
        <v>2.15</v>
      </c>
      <c r="H6" s="7">
        <v>0.85</v>
      </c>
      <c r="I6" s="6"/>
      <c r="J6" s="6">
        <v>8</v>
      </c>
      <c r="K6" s="6"/>
      <c r="L6" s="6"/>
      <c r="M6" s="5"/>
      <c r="N6" s="5"/>
      <c r="O6" s="5"/>
      <c r="P6" s="6"/>
      <c r="Q6" s="6"/>
    </row>
    <row r="7" spans="1:17" ht="15.6" x14ac:dyDescent="0.3">
      <c r="A7" s="2">
        <v>5</v>
      </c>
      <c r="B7" s="5">
        <v>10.199999999999999</v>
      </c>
      <c r="C7" s="5">
        <v>14.5</v>
      </c>
      <c r="D7" s="5"/>
      <c r="E7" s="6">
        <v>1300</v>
      </c>
      <c r="F7" s="6">
        <v>3100</v>
      </c>
      <c r="G7" s="7">
        <v>2.25</v>
      </c>
      <c r="H7" s="7">
        <v>0.87</v>
      </c>
      <c r="I7" s="6"/>
      <c r="J7" s="6">
        <v>9</v>
      </c>
      <c r="K7" s="6"/>
      <c r="L7" s="6"/>
      <c r="M7" s="5"/>
      <c r="N7" s="5"/>
      <c r="O7" s="5"/>
      <c r="P7" s="6"/>
      <c r="Q7" s="6"/>
    </row>
    <row r="8" spans="1:17" ht="15.6" x14ac:dyDescent="0.3">
      <c r="A8" s="2">
        <v>4.75</v>
      </c>
      <c r="B8" s="5">
        <v>10</v>
      </c>
      <c r="C8" s="5">
        <v>14.4</v>
      </c>
      <c r="D8" s="5"/>
      <c r="E8" s="6">
        <v>1375</v>
      </c>
      <c r="F8" s="6">
        <v>3200</v>
      </c>
      <c r="G8" s="7">
        <v>2.35</v>
      </c>
      <c r="H8" s="7">
        <v>0.89</v>
      </c>
      <c r="I8" s="6"/>
      <c r="J8" s="6">
        <v>10</v>
      </c>
      <c r="K8" s="6"/>
      <c r="L8" s="6"/>
      <c r="M8" s="5"/>
      <c r="N8" s="5"/>
      <c r="O8" s="5"/>
      <c r="P8" s="6"/>
      <c r="Q8" s="6"/>
    </row>
    <row r="9" spans="1:17" ht="15.6" x14ac:dyDescent="0.3">
      <c r="A9" s="2">
        <v>4.5</v>
      </c>
      <c r="B9" s="5">
        <v>9.8000000000000007</v>
      </c>
      <c r="C9" s="5">
        <v>14.2</v>
      </c>
      <c r="D9" s="5"/>
      <c r="E9" s="6">
        <v>1450</v>
      </c>
      <c r="F9" s="6">
        <v>3300</v>
      </c>
      <c r="G9" s="7">
        <v>2.4500000000000002</v>
      </c>
      <c r="H9" s="7">
        <v>0.91</v>
      </c>
      <c r="I9" s="6"/>
      <c r="J9" s="6">
        <v>11</v>
      </c>
      <c r="K9" s="6"/>
      <c r="L9" s="6"/>
      <c r="M9" s="5"/>
      <c r="N9" s="5"/>
      <c r="O9" s="5"/>
      <c r="P9" s="6"/>
      <c r="Q9" s="6"/>
    </row>
    <row r="10" spans="1:17" ht="15.6" x14ac:dyDescent="0.3">
      <c r="A10" s="2">
        <v>4.25</v>
      </c>
      <c r="B10" s="5">
        <v>9.6</v>
      </c>
      <c r="C10" s="5">
        <v>14</v>
      </c>
      <c r="D10" s="5"/>
      <c r="E10" s="6">
        <v>1525</v>
      </c>
      <c r="F10" s="6">
        <v>3400</v>
      </c>
      <c r="G10" s="7">
        <v>2.5499999999999998</v>
      </c>
      <c r="H10" s="7">
        <v>0.93</v>
      </c>
      <c r="I10" s="6"/>
      <c r="J10" s="6">
        <v>12</v>
      </c>
      <c r="K10" s="6"/>
      <c r="L10" s="6"/>
      <c r="M10" s="5"/>
      <c r="N10" s="5"/>
      <c r="O10" s="5"/>
      <c r="P10" s="6"/>
      <c r="Q10" s="6"/>
    </row>
    <row r="11" spans="1:17" ht="15.6" x14ac:dyDescent="0.3">
      <c r="A11" s="2">
        <v>4</v>
      </c>
      <c r="B11" s="5">
        <v>9.4</v>
      </c>
      <c r="C11" s="5">
        <v>13.8</v>
      </c>
      <c r="D11" s="5"/>
      <c r="E11" s="6">
        <v>1600</v>
      </c>
      <c r="F11" s="6">
        <v>3500</v>
      </c>
      <c r="G11" s="7">
        <v>2.65</v>
      </c>
      <c r="H11" s="7">
        <v>0.95</v>
      </c>
      <c r="I11" s="6"/>
      <c r="J11" s="6">
        <v>13</v>
      </c>
      <c r="K11" s="6"/>
      <c r="L11" s="6"/>
      <c r="M11" s="5"/>
      <c r="N11" s="5"/>
      <c r="O11" s="5"/>
      <c r="P11" s="6"/>
      <c r="Q11" s="6"/>
    </row>
    <row r="12" spans="1:17" ht="15.6" x14ac:dyDescent="0.3">
      <c r="A12" s="2">
        <v>3.75</v>
      </c>
      <c r="B12" s="5">
        <v>9.1999999999999993</v>
      </c>
      <c r="C12" s="5">
        <v>13.6</v>
      </c>
      <c r="D12" s="5"/>
      <c r="E12" s="6">
        <v>1675</v>
      </c>
      <c r="F12" s="6">
        <v>3600</v>
      </c>
      <c r="G12" s="7">
        <v>2.75</v>
      </c>
      <c r="H12" s="7">
        <v>0.98</v>
      </c>
      <c r="I12" s="6"/>
      <c r="J12" s="6">
        <v>14</v>
      </c>
      <c r="K12" s="6"/>
      <c r="L12" s="6"/>
      <c r="M12" s="5"/>
      <c r="N12" s="5"/>
      <c r="O12" s="5"/>
      <c r="P12" s="6"/>
      <c r="Q12" s="6"/>
    </row>
    <row r="13" spans="1:17" ht="15.6" x14ac:dyDescent="0.3">
      <c r="A13" s="2">
        <v>3.5</v>
      </c>
      <c r="B13" s="5">
        <v>9.1</v>
      </c>
      <c r="C13" s="5">
        <v>13.4</v>
      </c>
      <c r="D13" s="5"/>
      <c r="E13" s="6">
        <v>1750</v>
      </c>
      <c r="F13" s="6">
        <v>3700</v>
      </c>
      <c r="G13" s="7">
        <v>2.85</v>
      </c>
      <c r="H13" s="7">
        <v>1.01</v>
      </c>
      <c r="I13" s="6"/>
      <c r="J13" s="6">
        <v>15</v>
      </c>
      <c r="K13" s="6"/>
      <c r="L13" s="6"/>
      <c r="M13" s="5"/>
      <c r="N13" s="5"/>
      <c r="O13" s="5"/>
      <c r="P13" s="6"/>
      <c r="Q13" s="6"/>
    </row>
    <row r="14" spans="1:17" ht="15.6" x14ac:dyDescent="0.3">
      <c r="A14" s="2">
        <v>3.25</v>
      </c>
      <c r="B14" s="5">
        <v>9</v>
      </c>
      <c r="C14" s="5">
        <v>13.2</v>
      </c>
      <c r="D14" s="5"/>
      <c r="E14" s="6">
        <v>1825</v>
      </c>
      <c r="F14" s="6">
        <v>3800</v>
      </c>
      <c r="G14" s="7">
        <v>2.95</v>
      </c>
      <c r="H14" s="7">
        <v>1.04</v>
      </c>
      <c r="I14" s="6"/>
      <c r="J14" s="6">
        <v>16</v>
      </c>
      <c r="K14" s="6"/>
      <c r="L14" s="6"/>
      <c r="M14" s="5"/>
      <c r="N14" s="5"/>
      <c r="O14" s="5"/>
      <c r="P14" s="6"/>
      <c r="Q14" s="6"/>
    </row>
    <row r="15" spans="1:17" ht="15.6" x14ac:dyDescent="0.3">
      <c r="A15" s="2">
        <v>3</v>
      </c>
      <c r="B15" s="5">
        <v>8.9</v>
      </c>
      <c r="C15" s="5">
        <v>13</v>
      </c>
      <c r="D15" s="5"/>
      <c r="E15" s="6">
        <v>1900</v>
      </c>
      <c r="F15" s="6">
        <v>3900</v>
      </c>
      <c r="G15" s="7">
        <v>3.05</v>
      </c>
      <c r="H15" s="7">
        <v>1.06</v>
      </c>
      <c r="I15" s="6"/>
      <c r="J15" s="6">
        <v>17</v>
      </c>
      <c r="K15" s="6"/>
      <c r="L15" s="6"/>
      <c r="M15" s="5"/>
      <c r="N15" s="5"/>
      <c r="O15" s="5"/>
      <c r="P15" s="6"/>
      <c r="Q15" s="6"/>
    </row>
    <row r="16" spans="1:17" ht="15.6" x14ac:dyDescent="0.3">
      <c r="A16" s="2">
        <v>2.75</v>
      </c>
      <c r="B16" s="5">
        <v>8.8000000000000007</v>
      </c>
      <c r="C16" s="5">
        <v>12.8</v>
      </c>
      <c r="D16" s="5"/>
      <c r="E16" s="6">
        <v>1975</v>
      </c>
      <c r="F16" s="6">
        <v>4000</v>
      </c>
      <c r="G16" s="7">
        <v>3.15</v>
      </c>
      <c r="H16" s="7">
        <v>1.08</v>
      </c>
      <c r="I16" s="6"/>
      <c r="J16" s="6">
        <v>18</v>
      </c>
      <c r="K16" s="6"/>
      <c r="L16" s="6"/>
      <c r="M16" s="5"/>
      <c r="N16" s="5"/>
      <c r="O16" s="5"/>
      <c r="P16" s="6"/>
      <c r="Q16" s="6"/>
    </row>
    <row r="17" spans="1:17" ht="15.6" x14ac:dyDescent="0.3">
      <c r="A17" s="2">
        <v>2.5</v>
      </c>
      <c r="B17" s="5">
        <v>8.6999999999999993</v>
      </c>
      <c r="C17" s="5">
        <v>12.7</v>
      </c>
      <c r="D17" s="5"/>
      <c r="E17" s="6">
        <v>2050</v>
      </c>
      <c r="F17" s="6">
        <v>4100</v>
      </c>
      <c r="G17" s="7">
        <v>3.25</v>
      </c>
      <c r="H17" s="7">
        <v>1.1000000000000001</v>
      </c>
      <c r="I17" s="6"/>
      <c r="J17" s="6">
        <v>19</v>
      </c>
      <c r="K17" s="6"/>
      <c r="L17" s="6"/>
      <c r="M17" s="5"/>
      <c r="N17" s="5"/>
      <c r="O17" s="5"/>
      <c r="P17" s="6"/>
      <c r="Q17" s="6"/>
    </row>
    <row r="18" spans="1:17" ht="15.6" x14ac:dyDescent="0.3">
      <c r="A18" s="2">
        <v>2.25</v>
      </c>
      <c r="B18" s="5">
        <v>8.6</v>
      </c>
      <c r="C18" s="5">
        <v>12.5</v>
      </c>
      <c r="D18" s="5"/>
      <c r="E18" s="6">
        <v>2100</v>
      </c>
      <c r="F18" s="6">
        <v>4200</v>
      </c>
      <c r="G18" s="7">
        <v>3.35</v>
      </c>
      <c r="H18" s="7">
        <v>1.1200000000000001</v>
      </c>
      <c r="I18" s="6"/>
      <c r="J18" s="6">
        <v>20</v>
      </c>
      <c r="K18" s="6"/>
      <c r="L18" s="6"/>
      <c r="M18" s="5"/>
      <c r="N18" s="5"/>
      <c r="O18" s="5"/>
      <c r="P18" s="6"/>
      <c r="Q18" s="6"/>
    </row>
    <row r="19" spans="1:17" ht="15.6" x14ac:dyDescent="0.3">
      <c r="A19" s="2">
        <v>2</v>
      </c>
      <c r="B19" s="5">
        <v>8.5</v>
      </c>
      <c r="C19" s="5">
        <v>12.4</v>
      </c>
      <c r="D19" s="5"/>
      <c r="E19" s="6">
        <v>2150</v>
      </c>
      <c r="F19" s="6">
        <v>4300</v>
      </c>
      <c r="G19" s="7">
        <v>3.45</v>
      </c>
      <c r="H19" s="7">
        <v>1.1399999999999999</v>
      </c>
      <c r="I19" s="6"/>
      <c r="J19" s="6">
        <v>21</v>
      </c>
      <c r="K19" s="6"/>
      <c r="L19" s="6"/>
      <c r="M19" s="5"/>
      <c r="N19" s="5"/>
      <c r="O19" s="5"/>
      <c r="P19" s="6"/>
      <c r="Q19" s="6"/>
    </row>
    <row r="20" spans="1:17" ht="15.6" x14ac:dyDescent="0.3">
      <c r="A20" s="2">
        <v>1.75</v>
      </c>
      <c r="B20" s="5">
        <v>8.4</v>
      </c>
      <c r="C20" s="5">
        <v>12.2</v>
      </c>
      <c r="D20" s="5"/>
      <c r="E20" s="6">
        <v>2200</v>
      </c>
      <c r="F20" s="6">
        <v>4400</v>
      </c>
      <c r="G20" s="7">
        <v>3.55</v>
      </c>
      <c r="H20" s="7">
        <v>1.1599999999999999</v>
      </c>
      <c r="I20" s="6"/>
      <c r="J20" s="6">
        <v>22</v>
      </c>
      <c r="K20" s="6"/>
      <c r="L20" s="6"/>
      <c r="M20" s="5"/>
      <c r="N20" s="5"/>
      <c r="O20" s="5"/>
      <c r="P20" s="6"/>
      <c r="Q20" s="6"/>
    </row>
    <row r="21" spans="1:17" ht="15.6" x14ac:dyDescent="0.3">
      <c r="A21" s="2">
        <v>1.5</v>
      </c>
      <c r="B21" s="5">
        <v>8.3000000000000007</v>
      </c>
      <c r="C21" s="5">
        <v>12</v>
      </c>
      <c r="D21" s="5"/>
      <c r="E21" s="6">
        <v>2250</v>
      </c>
      <c r="F21" s="6">
        <v>4500</v>
      </c>
      <c r="G21" s="7">
        <v>3.65</v>
      </c>
      <c r="H21" s="7">
        <v>1.18</v>
      </c>
      <c r="I21" s="6"/>
      <c r="J21" s="6">
        <v>23</v>
      </c>
      <c r="K21" s="6"/>
      <c r="L21" s="6"/>
      <c r="M21" s="5"/>
      <c r="N21" s="5"/>
      <c r="O21" s="5"/>
      <c r="P21" s="6"/>
      <c r="Q21" s="6"/>
    </row>
    <row r="22" spans="1:17" ht="15.6" x14ac:dyDescent="0.3">
      <c r="A22" s="2">
        <v>1.25</v>
      </c>
      <c r="B22" s="5">
        <v>8.1999999999999993</v>
      </c>
      <c r="C22" s="5">
        <v>11.9</v>
      </c>
      <c r="D22" s="5"/>
      <c r="E22" s="6">
        <v>2300</v>
      </c>
      <c r="F22" s="6">
        <v>4600</v>
      </c>
      <c r="G22" s="7">
        <v>3.7</v>
      </c>
      <c r="H22" s="7">
        <v>1.2</v>
      </c>
      <c r="I22" s="6"/>
      <c r="J22" s="6">
        <v>24</v>
      </c>
      <c r="K22" s="6"/>
      <c r="L22" s="6"/>
      <c r="M22" s="5"/>
      <c r="N22" s="5"/>
      <c r="O22" s="5"/>
      <c r="P22" s="6"/>
      <c r="Q22" s="6"/>
    </row>
    <row r="23" spans="1:17" ht="15.6" x14ac:dyDescent="0.3">
      <c r="A23" s="2">
        <v>1</v>
      </c>
      <c r="B23" s="5">
        <v>8.1</v>
      </c>
      <c r="C23" s="5">
        <v>11.8</v>
      </c>
      <c r="D23" s="5"/>
      <c r="E23" s="6">
        <v>2350</v>
      </c>
      <c r="F23" s="6">
        <v>4700</v>
      </c>
      <c r="G23" s="7">
        <v>3.75</v>
      </c>
      <c r="H23" s="7">
        <v>1.22</v>
      </c>
      <c r="I23" s="6"/>
      <c r="J23" s="6">
        <v>25</v>
      </c>
      <c r="K23" s="6"/>
      <c r="L23" s="6"/>
      <c r="M23" s="5"/>
      <c r="N23" s="5"/>
      <c r="O23" s="5"/>
      <c r="P23" s="6"/>
      <c r="Q23" s="6"/>
    </row>
  </sheetData>
  <sortState xmlns:xlrd2="http://schemas.microsoft.com/office/spreadsheetml/2017/richdata2" ref="B26:I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10.8</v>
      </c>
      <c r="C3" s="5">
        <v>14.5</v>
      </c>
      <c r="D3" s="5">
        <v>18.399999999999999</v>
      </c>
      <c r="E3" s="6">
        <v>1400</v>
      </c>
      <c r="F3" s="6">
        <v>3500</v>
      </c>
      <c r="G3" s="7">
        <v>2.5</v>
      </c>
      <c r="H3" s="7">
        <v>0.94</v>
      </c>
      <c r="I3" s="6"/>
      <c r="J3" s="6">
        <v>11</v>
      </c>
      <c r="K3" s="6">
        <v>12</v>
      </c>
      <c r="L3" s="6"/>
      <c r="M3" s="5"/>
      <c r="N3" s="5">
        <v>5</v>
      </c>
      <c r="O3" s="5"/>
      <c r="P3" s="6"/>
      <c r="Q3" s="6"/>
    </row>
    <row r="4" spans="1:17" ht="15.6" x14ac:dyDescent="0.3">
      <c r="A4" s="2">
        <v>5.75</v>
      </c>
      <c r="B4" s="5">
        <v>10.5</v>
      </c>
      <c r="C4" s="5">
        <v>14.2</v>
      </c>
      <c r="D4" s="5">
        <v>18.2</v>
      </c>
      <c r="E4" s="6">
        <v>1475</v>
      </c>
      <c r="F4" s="6">
        <v>3600</v>
      </c>
      <c r="G4" s="7">
        <v>2.6</v>
      </c>
      <c r="H4" s="7">
        <v>0.96</v>
      </c>
      <c r="I4" s="6"/>
      <c r="J4" s="6">
        <v>12</v>
      </c>
      <c r="K4" s="6">
        <v>13</v>
      </c>
      <c r="L4" s="6"/>
      <c r="M4" s="5"/>
      <c r="N4" s="5">
        <v>5.2</v>
      </c>
      <c r="O4" s="5"/>
      <c r="P4" s="6"/>
      <c r="Q4" s="6"/>
    </row>
    <row r="5" spans="1:17" ht="15.6" x14ac:dyDescent="0.3">
      <c r="A5" s="2" t="s">
        <v>26</v>
      </c>
      <c r="B5" s="5">
        <v>10.199999999999999</v>
      </c>
      <c r="C5" s="5">
        <v>14</v>
      </c>
      <c r="D5" s="5">
        <v>18</v>
      </c>
      <c r="E5" s="6">
        <v>1550</v>
      </c>
      <c r="F5" s="6">
        <v>3700</v>
      </c>
      <c r="G5" s="7">
        <v>2.7</v>
      </c>
      <c r="H5" s="7">
        <v>0.98</v>
      </c>
      <c r="I5" s="6"/>
      <c r="J5" s="6">
        <v>13</v>
      </c>
      <c r="K5" s="6">
        <v>14</v>
      </c>
      <c r="L5" s="6"/>
      <c r="M5" s="5"/>
      <c r="N5" s="5">
        <v>5.4</v>
      </c>
      <c r="O5" s="5"/>
      <c r="P5" s="6"/>
      <c r="Q5" s="6"/>
    </row>
    <row r="6" spans="1:17" ht="15.6" x14ac:dyDescent="0.3">
      <c r="A6" s="2" t="s">
        <v>27</v>
      </c>
      <c r="B6" s="5">
        <v>10</v>
      </c>
      <c r="C6" s="5">
        <v>13.8</v>
      </c>
      <c r="D6" s="5">
        <v>17.7</v>
      </c>
      <c r="E6" s="6">
        <v>1625</v>
      </c>
      <c r="F6" s="6">
        <v>3800</v>
      </c>
      <c r="G6" s="7">
        <v>2.8</v>
      </c>
      <c r="H6" s="7">
        <v>1</v>
      </c>
      <c r="I6" s="6"/>
      <c r="J6" s="6">
        <v>14</v>
      </c>
      <c r="K6" s="6">
        <v>15</v>
      </c>
      <c r="L6" s="6"/>
      <c r="M6" s="5"/>
      <c r="N6" s="5">
        <v>5.6</v>
      </c>
      <c r="O6" s="5"/>
      <c r="P6" s="6"/>
      <c r="Q6" s="6"/>
    </row>
    <row r="7" spans="1:17" ht="15.6" x14ac:dyDescent="0.3">
      <c r="A7" s="2">
        <v>5</v>
      </c>
      <c r="B7" s="5">
        <v>9.8000000000000007</v>
      </c>
      <c r="C7" s="5">
        <v>13.6</v>
      </c>
      <c r="D7" s="5">
        <v>17.5</v>
      </c>
      <c r="E7" s="6">
        <v>1700</v>
      </c>
      <c r="F7" s="6">
        <v>3900</v>
      </c>
      <c r="G7" s="7">
        <v>2.9</v>
      </c>
      <c r="H7" s="7">
        <v>1.02</v>
      </c>
      <c r="I7" s="6"/>
      <c r="J7" s="6">
        <v>15</v>
      </c>
      <c r="K7" s="6">
        <v>16</v>
      </c>
      <c r="L7" s="6"/>
      <c r="M7" s="5"/>
      <c r="N7" s="5">
        <v>5.8</v>
      </c>
      <c r="O7" s="5"/>
      <c r="P7" s="6"/>
      <c r="Q7" s="6"/>
    </row>
    <row r="8" spans="1:17" ht="15.6" x14ac:dyDescent="0.3">
      <c r="A8" s="2">
        <v>4.75</v>
      </c>
      <c r="B8" s="5">
        <v>9.6</v>
      </c>
      <c r="C8" s="5">
        <v>13.4</v>
      </c>
      <c r="D8" s="5">
        <v>17.3</v>
      </c>
      <c r="E8" s="6">
        <v>1775</v>
      </c>
      <c r="F8" s="6">
        <v>4000</v>
      </c>
      <c r="G8" s="7">
        <v>3</v>
      </c>
      <c r="H8" s="7">
        <v>1.04</v>
      </c>
      <c r="I8" s="6"/>
      <c r="J8" s="6">
        <v>16</v>
      </c>
      <c r="K8" s="6">
        <v>17</v>
      </c>
      <c r="L8" s="6"/>
      <c r="M8" s="5"/>
      <c r="N8" s="5">
        <v>6</v>
      </c>
      <c r="O8" s="5"/>
      <c r="P8" s="6"/>
      <c r="Q8" s="6"/>
    </row>
    <row r="9" spans="1:17" ht="15.6" x14ac:dyDescent="0.3">
      <c r="A9" s="2">
        <v>4.5</v>
      </c>
      <c r="B9" s="5">
        <v>9.4</v>
      </c>
      <c r="C9" s="5">
        <v>13.2</v>
      </c>
      <c r="D9" s="5">
        <v>17</v>
      </c>
      <c r="E9" s="6">
        <v>1850</v>
      </c>
      <c r="F9" s="6">
        <v>4100</v>
      </c>
      <c r="G9" s="7">
        <v>3.1</v>
      </c>
      <c r="H9" s="7">
        <v>1.06</v>
      </c>
      <c r="I9" s="6"/>
      <c r="J9" s="6">
        <v>17</v>
      </c>
      <c r="K9" s="6">
        <v>18</v>
      </c>
      <c r="L9" s="6"/>
      <c r="M9" s="5"/>
      <c r="N9" s="5">
        <v>6.2</v>
      </c>
      <c r="O9" s="5"/>
      <c r="P9" s="6"/>
      <c r="Q9" s="6"/>
    </row>
    <row r="10" spans="1:17" ht="15.6" x14ac:dyDescent="0.3">
      <c r="A10" s="2">
        <v>4.25</v>
      </c>
      <c r="B10" s="5">
        <v>9.1999999999999993</v>
      </c>
      <c r="C10" s="5">
        <v>13</v>
      </c>
      <c r="D10" s="5">
        <v>16.8</v>
      </c>
      <c r="E10" s="6">
        <v>1925</v>
      </c>
      <c r="F10" s="6">
        <v>4200</v>
      </c>
      <c r="G10" s="7">
        <v>3.2</v>
      </c>
      <c r="H10" s="7">
        <v>1.08</v>
      </c>
      <c r="I10" s="6"/>
      <c r="J10" s="6">
        <v>18</v>
      </c>
      <c r="K10" s="6">
        <v>19</v>
      </c>
      <c r="L10" s="6"/>
      <c r="M10" s="5"/>
      <c r="N10" s="5">
        <v>6.4</v>
      </c>
      <c r="O10" s="5"/>
      <c r="P10" s="6"/>
      <c r="Q10" s="6"/>
    </row>
    <row r="11" spans="1:17" ht="15.6" x14ac:dyDescent="0.3">
      <c r="A11" s="2">
        <v>4</v>
      </c>
      <c r="B11" s="5">
        <v>9.1</v>
      </c>
      <c r="C11" s="5">
        <v>12.8</v>
      </c>
      <c r="D11" s="5">
        <v>16.600000000000001</v>
      </c>
      <c r="E11" s="6">
        <v>2000</v>
      </c>
      <c r="F11" s="6">
        <v>4300</v>
      </c>
      <c r="G11" s="7">
        <v>3.3</v>
      </c>
      <c r="H11" s="7">
        <v>1.1000000000000001</v>
      </c>
      <c r="I11" s="6"/>
      <c r="J11" s="6">
        <v>19</v>
      </c>
      <c r="K11" s="6">
        <v>20</v>
      </c>
      <c r="L11" s="6"/>
      <c r="M11" s="5"/>
      <c r="N11" s="5">
        <v>6.6</v>
      </c>
      <c r="O11" s="5"/>
      <c r="P11" s="6"/>
      <c r="Q11" s="6"/>
    </row>
    <row r="12" spans="1:17" ht="15.6" x14ac:dyDescent="0.3">
      <c r="A12" s="2">
        <v>3.75</v>
      </c>
      <c r="B12" s="5">
        <v>9</v>
      </c>
      <c r="C12" s="5">
        <v>12.6</v>
      </c>
      <c r="D12" s="5">
        <v>16.399999999999999</v>
      </c>
      <c r="E12" s="6">
        <v>2075</v>
      </c>
      <c r="F12" s="6">
        <v>4400</v>
      </c>
      <c r="G12" s="7">
        <v>3.4</v>
      </c>
      <c r="H12" s="7">
        <v>1.1200000000000001</v>
      </c>
      <c r="I12" s="6"/>
      <c r="J12" s="6">
        <v>20</v>
      </c>
      <c r="K12" s="6">
        <v>21</v>
      </c>
      <c r="L12" s="6"/>
      <c r="M12" s="5"/>
      <c r="N12" s="5">
        <v>6.8</v>
      </c>
      <c r="O12" s="5"/>
      <c r="P12" s="6"/>
      <c r="Q12" s="6"/>
    </row>
    <row r="13" spans="1:17" ht="15.6" x14ac:dyDescent="0.3">
      <c r="A13" s="2">
        <v>3.5</v>
      </c>
      <c r="B13" s="5">
        <v>8.8000000000000007</v>
      </c>
      <c r="C13" s="5">
        <v>12.4</v>
      </c>
      <c r="D13" s="5">
        <v>16.2</v>
      </c>
      <c r="E13" s="6">
        <v>2150</v>
      </c>
      <c r="F13" s="6">
        <v>4500</v>
      </c>
      <c r="G13" s="7">
        <v>3.5</v>
      </c>
      <c r="H13" s="7">
        <v>1.1399999999999999</v>
      </c>
      <c r="I13" s="6"/>
      <c r="J13" s="6">
        <v>22</v>
      </c>
      <c r="K13" s="6">
        <v>22</v>
      </c>
      <c r="L13" s="6"/>
      <c r="M13" s="5"/>
      <c r="N13" s="5">
        <v>7</v>
      </c>
      <c r="O13" s="5"/>
      <c r="P13" s="6"/>
      <c r="Q13" s="6"/>
    </row>
    <row r="14" spans="1:17" ht="15.6" x14ac:dyDescent="0.3">
      <c r="A14" s="2">
        <v>3.25</v>
      </c>
      <c r="B14" s="5">
        <v>8.6</v>
      </c>
      <c r="C14" s="5">
        <v>12.2</v>
      </c>
      <c r="D14" s="5">
        <v>15.9</v>
      </c>
      <c r="E14" s="6">
        <v>2225</v>
      </c>
      <c r="F14" s="6">
        <v>4600</v>
      </c>
      <c r="G14" s="7">
        <v>3.6</v>
      </c>
      <c r="H14" s="7">
        <v>1.1599999999999999</v>
      </c>
      <c r="I14" s="6"/>
      <c r="J14" s="6">
        <v>24</v>
      </c>
      <c r="K14" s="6">
        <v>23</v>
      </c>
      <c r="L14" s="6"/>
      <c r="M14" s="5"/>
      <c r="N14" s="5">
        <v>7.2</v>
      </c>
      <c r="O14" s="5"/>
      <c r="P14" s="6"/>
      <c r="Q14" s="6"/>
    </row>
    <row r="15" spans="1:17" ht="15.6" x14ac:dyDescent="0.3">
      <c r="A15" s="2">
        <v>3</v>
      </c>
      <c r="B15" s="5">
        <v>8.5</v>
      </c>
      <c r="C15" s="5">
        <v>12</v>
      </c>
      <c r="D15" s="5">
        <v>15.7</v>
      </c>
      <c r="E15" s="6">
        <v>2300</v>
      </c>
      <c r="F15" s="6">
        <v>4700</v>
      </c>
      <c r="G15" s="7">
        <v>3.7</v>
      </c>
      <c r="H15" s="7">
        <v>1.18</v>
      </c>
      <c r="I15" s="6"/>
      <c r="J15" s="6">
        <v>26</v>
      </c>
      <c r="K15" s="6">
        <v>24</v>
      </c>
      <c r="L15" s="6"/>
      <c r="M15" s="5"/>
      <c r="N15" s="5">
        <v>7.4</v>
      </c>
      <c r="O15" s="5"/>
      <c r="P15" s="6"/>
      <c r="Q15" s="6"/>
    </row>
    <row r="16" spans="1:17" ht="15.6" x14ac:dyDescent="0.3">
      <c r="A16" s="2">
        <v>2.75</v>
      </c>
      <c r="B16" s="5">
        <v>8.4</v>
      </c>
      <c r="C16" s="5">
        <v>11.8</v>
      </c>
      <c r="D16" s="5">
        <v>15.5</v>
      </c>
      <c r="E16" s="6">
        <v>2350</v>
      </c>
      <c r="F16" s="6">
        <v>4800</v>
      </c>
      <c r="G16" s="7">
        <v>3.8</v>
      </c>
      <c r="H16" s="7">
        <v>1.2</v>
      </c>
      <c r="I16" s="6"/>
      <c r="J16" s="6">
        <v>28</v>
      </c>
      <c r="K16" s="6">
        <v>25</v>
      </c>
      <c r="L16" s="6"/>
      <c r="M16" s="5"/>
      <c r="N16" s="5">
        <v>7.6</v>
      </c>
      <c r="O16" s="5"/>
      <c r="P16" s="6"/>
      <c r="Q16" s="6"/>
    </row>
    <row r="17" spans="1:17" ht="15.6" x14ac:dyDescent="0.3">
      <c r="A17" s="2">
        <v>2.5</v>
      </c>
      <c r="B17" s="5">
        <v>8.3000000000000007</v>
      </c>
      <c r="C17" s="5">
        <v>11.7</v>
      </c>
      <c r="D17" s="5">
        <v>15.3</v>
      </c>
      <c r="E17" s="6">
        <v>2400</v>
      </c>
      <c r="F17" s="6">
        <v>4900</v>
      </c>
      <c r="G17" s="7">
        <v>3.9</v>
      </c>
      <c r="H17" s="7">
        <v>1.22</v>
      </c>
      <c r="I17" s="6"/>
      <c r="J17" s="6">
        <v>30</v>
      </c>
      <c r="K17" s="6">
        <v>26</v>
      </c>
      <c r="L17" s="6"/>
      <c r="M17" s="5"/>
      <c r="N17" s="5">
        <v>7.8</v>
      </c>
      <c r="O17" s="5"/>
      <c r="P17" s="6"/>
      <c r="Q17" s="6"/>
    </row>
    <row r="18" spans="1:17" ht="15.6" x14ac:dyDescent="0.3">
      <c r="A18" s="2">
        <v>2.25</v>
      </c>
      <c r="B18" s="5">
        <v>8.1999999999999993</v>
      </c>
      <c r="C18" s="5">
        <v>11.5</v>
      </c>
      <c r="D18" s="5">
        <v>15.1</v>
      </c>
      <c r="E18" s="6">
        <v>2450</v>
      </c>
      <c r="F18" s="6">
        <v>5000</v>
      </c>
      <c r="G18" s="7">
        <v>4</v>
      </c>
      <c r="H18" s="7">
        <v>1.24</v>
      </c>
      <c r="I18" s="6"/>
      <c r="J18" s="6">
        <v>32</v>
      </c>
      <c r="K18" s="6">
        <v>27</v>
      </c>
      <c r="L18" s="6"/>
      <c r="M18" s="5"/>
      <c r="N18" s="5">
        <v>8</v>
      </c>
      <c r="O18" s="5"/>
      <c r="P18" s="6"/>
      <c r="Q18" s="6"/>
    </row>
    <row r="19" spans="1:17" ht="15.6" x14ac:dyDescent="0.3">
      <c r="A19" s="2">
        <v>2</v>
      </c>
      <c r="B19" s="5">
        <v>8.1</v>
      </c>
      <c r="C19" s="5">
        <v>11.4</v>
      </c>
      <c r="D19" s="5">
        <v>15</v>
      </c>
      <c r="E19" s="6">
        <v>2500</v>
      </c>
      <c r="F19" s="6">
        <v>5100</v>
      </c>
      <c r="G19" s="7">
        <v>4.0999999999999996</v>
      </c>
      <c r="H19" s="7">
        <v>1.26</v>
      </c>
      <c r="I19" s="6"/>
      <c r="J19" s="6">
        <v>34</v>
      </c>
      <c r="K19" s="6">
        <v>28</v>
      </c>
      <c r="L19" s="6"/>
      <c r="M19" s="5"/>
      <c r="N19" s="5">
        <v>8.1999999999999993</v>
      </c>
      <c r="O19" s="5"/>
      <c r="P19" s="6"/>
      <c r="Q19" s="6"/>
    </row>
    <row r="20" spans="1:17" ht="15.6" x14ac:dyDescent="0.3">
      <c r="A20" s="2">
        <v>1.75</v>
      </c>
      <c r="B20" s="5">
        <v>8</v>
      </c>
      <c r="C20" s="5">
        <v>11.3</v>
      </c>
      <c r="D20" s="5">
        <v>14.8</v>
      </c>
      <c r="E20" s="6">
        <v>2550</v>
      </c>
      <c r="F20" s="6">
        <v>5200</v>
      </c>
      <c r="G20" s="7">
        <v>4.2</v>
      </c>
      <c r="H20" s="7">
        <v>1.28</v>
      </c>
      <c r="I20" s="6"/>
      <c r="J20" s="6">
        <v>36</v>
      </c>
      <c r="K20" s="6">
        <v>29</v>
      </c>
      <c r="L20" s="6"/>
      <c r="M20" s="5"/>
      <c r="N20" s="5">
        <v>8.4</v>
      </c>
      <c r="O20" s="5"/>
      <c r="P20" s="6"/>
      <c r="Q20" s="6"/>
    </row>
    <row r="21" spans="1:17" ht="15.6" x14ac:dyDescent="0.3">
      <c r="A21" s="2">
        <v>1.5</v>
      </c>
      <c r="B21" s="5">
        <v>7.9</v>
      </c>
      <c r="C21" s="5">
        <v>11.2</v>
      </c>
      <c r="D21" s="5">
        <v>14.6</v>
      </c>
      <c r="E21" s="6">
        <v>2600</v>
      </c>
      <c r="F21" s="6">
        <v>5300</v>
      </c>
      <c r="G21" s="7">
        <v>4.3</v>
      </c>
      <c r="H21" s="7">
        <v>1.3</v>
      </c>
      <c r="I21" s="6"/>
      <c r="J21" s="6">
        <v>38</v>
      </c>
      <c r="K21" s="6">
        <v>30</v>
      </c>
      <c r="L21" s="6"/>
      <c r="M21" s="5"/>
      <c r="N21" s="5">
        <v>8.6</v>
      </c>
      <c r="O21" s="5"/>
      <c r="P21" s="6"/>
      <c r="Q21" s="6"/>
    </row>
    <row r="22" spans="1:17" ht="15.6" x14ac:dyDescent="0.3">
      <c r="A22" s="2">
        <v>1.25</v>
      </c>
      <c r="B22" s="5">
        <v>7.8</v>
      </c>
      <c r="C22" s="5">
        <v>11.1</v>
      </c>
      <c r="D22" s="5">
        <v>14.5</v>
      </c>
      <c r="E22" s="6">
        <v>2650</v>
      </c>
      <c r="F22" s="6">
        <v>5400</v>
      </c>
      <c r="G22" s="7">
        <v>4.4000000000000004</v>
      </c>
      <c r="H22" s="7">
        <v>1.32</v>
      </c>
      <c r="I22" s="6"/>
      <c r="J22" s="6">
        <v>40</v>
      </c>
      <c r="K22" s="6">
        <v>31</v>
      </c>
      <c r="L22" s="6"/>
      <c r="M22" s="5"/>
      <c r="N22" s="5">
        <v>8.8000000000000007</v>
      </c>
      <c r="O22" s="5"/>
      <c r="P22" s="6"/>
      <c r="Q22" s="6"/>
    </row>
    <row r="23" spans="1:17" ht="15.6" x14ac:dyDescent="0.3">
      <c r="A23" s="2">
        <v>1</v>
      </c>
      <c r="B23" s="5">
        <v>7.7</v>
      </c>
      <c r="C23" s="5">
        <v>11</v>
      </c>
      <c r="D23" s="5">
        <v>14.4</v>
      </c>
      <c r="E23" s="6">
        <v>2700</v>
      </c>
      <c r="F23" s="6">
        <v>5500</v>
      </c>
      <c r="G23" s="7">
        <v>4.5</v>
      </c>
      <c r="H23" s="7">
        <v>1.34</v>
      </c>
      <c r="I23" s="6"/>
      <c r="J23" s="6">
        <v>42</v>
      </c>
      <c r="K23" s="6">
        <v>32</v>
      </c>
      <c r="L23" s="6"/>
      <c r="M23" s="5"/>
      <c r="N23" s="5">
        <v>9</v>
      </c>
      <c r="O23" s="5"/>
      <c r="P23" s="6"/>
      <c r="Q23" s="6"/>
    </row>
  </sheetData>
  <sortState xmlns:xlrd2="http://schemas.microsoft.com/office/spreadsheetml/2017/richdata2" ref="B26:Q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>
        <v>10.9</v>
      </c>
      <c r="C3" s="5">
        <v>15.2</v>
      </c>
      <c r="D3" s="5">
        <v>18.8</v>
      </c>
      <c r="E3" s="6">
        <v>1100</v>
      </c>
      <c r="F3" s="6">
        <v>2900</v>
      </c>
      <c r="G3" s="7">
        <v>2.0499999999999998</v>
      </c>
      <c r="H3" s="7">
        <v>0.86</v>
      </c>
      <c r="I3" s="6"/>
      <c r="J3" s="6">
        <v>8</v>
      </c>
      <c r="K3" s="6">
        <v>6</v>
      </c>
      <c r="L3" s="6"/>
      <c r="M3" s="5">
        <v>2.6</v>
      </c>
      <c r="N3" s="5"/>
      <c r="O3" s="5"/>
      <c r="P3" s="6"/>
      <c r="Q3" s="6"/>
    </row>
    <row r="4" spans="1:17" ht="15.6" x14ac:dyDescent="0.3">
      <c r="A4" s="2">
        <v>5.75</v>
      </c>
      <c r="B4" s="5">
        <v>10.6</v>
      </c>
      <c r="C4" s="5">
        <v>15</v>
      </c>
      <c r="D4" s="5">
        <v>18.600000000000001</v>
      </c>
      <c r="E4" s="6">
        <v>1150</v>
      </c>
      <c r="F4" s="6">
        <v>3000</v>
      </c>
      <c r="G4" s="7">
        <v>2.15</v>
      </c>
      <c r="H4" s="7">
        <v>0.88</v>
      </c>
      <c r="I4" s="6"/>
      <c r="J4" s="6">
        <v>9</v>
      </c>
      <c r="K4" s="6">
        <v>7</v>
      </c>
      <c r="L4" s="6"/>
      <c r="M4" s="5">
        <v>2.9</v>
      </c>
      <c r="N4" s="5"/>
      <c r="O4" s="5"/>
      <c r="P4" s="6"/>
      <c r="Q4" s="6"/>
    </row>
    <row r="5" spans="1:17" ht="15.6" x14ac:dyDescent="0.3">
      <c r="A5" s="2" t="s">
        <v>26</v>
      </c>
      <c r="B5" s="5">
        <v>10.3</v>
      </c>
      <c r="C5" s="5">
        <v>14.8</v>
      </c>
      <c r="D5" s="5">
        <v>18.399999999999999</v>
      </c>
      <c r="E5" s="6">
        <v>1200</v>
      </c>
      <c r="F5" s="6">
        <v>3100</v>
      </c>
      <c r="G5" s="7">
        <v>2.25</v>
      </c>
      <c r="H5" s="7">
        <v>0.9</v>
      </c>
      <c r="I5" s="6"/>
      <c r="J5" s="6">
        <v>10</v>
      </c>
      <c r="K5" s="6">
        <v>8</v>
      </c>
      <c r="L5" s="6"/>
      <c r="M5" s="5">
        <v>3.2</v>
      </c>
      <c r="N5" s="5"/>
      <c r="O5" s="5"/>
      <c r="P5" s="6"/>
      <c r="Q5" s="6"/>
    </row>
    <row r="6" spans="1:17" ht="15.6" x14ac:dyDescent="0.3">
      <c r="A6" s="2" t="s">
        <v>27</v>
      </c>
      <c r="B6" s="5">
        <v>10.1</v>
      </c>
      <c r="C6" s="5">
        <v>14.6</v>
      </c>
      <c r="D6" s="5">
        <v>18.2</v>
      </c>
      <c r="E6" s="6">
        <v>1275</v>
      </c>
      <c r="F6" s="6">
        <v>3200</v>
      </c>
      <c r="G6" s="7">
        <v>2.35</v>
      </c>
      <c r="H6" s="7">
        <v>0.92</v>
      </c>
      <c r="I6" s="6"/>
      <c r="J6" s="6">
        <v>11</v>
      </c>
      <c r="K6" s="6">
        <v>9</v>
      </c>
      <c r="L6" s="6"/>
      <c r="M6" s="5">
        <v>3.5</v>
      </c>
      <c r="N6" s="5"/>
      <c r="O6" s="5"/>
      <c r="P6" s="6"/>
      <c r="Q6" s="6"/>
    </row>
    <row r="7" spans="1:17" ht="15.6" x14ac:dyDescent="0.3">
      <c r="A7" s="2">
        <v>5</v>
      </c>
      <c r="B7" s="5">
        <v>9.9</v>
      </c>
      <c r="C7" s="5">
        <v>14.4</v>
      </c>
      <c r="D7" s="5">
        <v>18</v>
      </c>
      <c r="E7" s="6">
        <v>1350</v>
      </c>
      <c r="F7" s="6">
        <v>3300</v>
      </c>
      <c r="G7" s="7">
        <v>2.4500000000000002</v>
      </c>
      <c r="H7" s="7">
        <v>0.94</v>
      </c>
      <c r="I7" s="6"/>
      <c r="J7" s="6">
        <v>12</v>
      </c>
      <c r="K7" s="6">
        <v>10</v>
      </c>
      <c r="L7" s="6"/>
      <c r="M7" s="5">
        <v>3.8</v>
      </c>
      <c r="N7" s="5"/>
      <c r="O7" s="5"/>
      <c r="P7" s="6"/>
      <c r="Q7" s="6"/>
    </row>
    <row r="8" spans="1:17" ht="15.6" x14ac:dyDescent="0.3">
      <c r="A8" s="2">
        <v>4.75</v>
      </c>
      <c r="B8" s="5">
        <v>9.6999999999999993</v>
      </c>
      <c r="C8" s="5">
        <v>14.2</v>
      </c>
      <c r="D8" s="5">
        <v>17.8</v>
      </c>
      <c r="E8" s="6">
        <v>1425</v>
      </c>
      <c r="F8" s="6">
        <v>3400</v>
      </c>
      <c r="G8" s="7">
        <v>2.5499999999999998</v>
      </c>
      <c r="H8" s="7">
        <v>0.96</v>
      </c>
      <c r="I8" s="6"/>
      <c r="J8" s="6">
        <v>13</v>
      </c>
      <c r="K8" s="6">
        <v>11</v>
      </c>
      <c r="L8" s="6"/>
      <c r="M8" s="5">
        <v>4.0999999999999996</v>
      </c>
      <c r="N8" s="5"/>
      <c r="O8" s="5"/>
      <c r="P8" s="6"/>
      <c r="Q8" s="6"/>
    </row>
    <row r="9" spans="1:17" ht="15.6" x14ac:dyDescent="0.3">
      <c r="A9" s="2">
        <v>4.5</v>
      </c>
      <c r="B9" s="5">
        <v>9.5</v>
      </c>
      <c r="C9" s="5">
        <v>14</v>
      </c>
      <c r="D9" s="5">
        <v>17.600000000000001</v>
      </c>
      <c r="E9" s="6">
        <v>1500</v>
      </c>
      <c r="F9" s="6">
        <v>3500</v>
      </c>
      <c r="G9" s="7">
        <v>2.65</v>
      </c>
      <c r="H9" s="7">
        <v>0.98</v>
      </c>
      <c r="I9" s="6"/>
      <c r="J9" s="6">
        <v>14</v>
      </c>
      <c r="K9" s="6">
        <v>12</v>
      </c>
      <c r="L9" s="6"/>
      <c r="M9" s="5">
        <v>4.4000000000000004</v>
      </c>
      <c r="N9" s="5"/>
      <c r="O9" s="5"/>
      <c r="P9" s="6"/>
      <c r="Q9" s="6"/>
    </row>
    <row r="10" spans="1:17" ht="15.6" x14ac:dyDescent="0.3">
      <c r="A10" s="2">
        <v>4.25</v>
      </c>
      <c r="B10" s="5">
        <v>9.3000000000000007</v>
      </c>
      <c r="C10" s="5">
        <v>13.8</v>
      </c>
      <c r="D10" s="5">
        <v>17.399999999999999</v>
      </c>
      <c r="E10" s="6">
        <v>1575</v>
      </c>
      <c r="F10" s="6">
        <v>3600</v>
      </c>
      <c r="G10" s="7">
        <v>2.75</v>
      </c>
      <c r="H10" s="7">
        <v>1</v>
      </c>
      <c r="I10" s="6"/>
      <c r="J10" s="6">
        <v>15</v>
      </c>
      <c r="K10" s="6">
        <v>13</v>
      </c>
      <c r="L10" s="6"/>
      <c r="M10" s="5">
        <v>4.7</v>
      </c>
      <c r="N10" s="5"/>
      <c r="O10" s="5"/>
      <c r="P10" s="6"/>
      <c r="Q10" s="6"/>
    </row>
    <row r="11" spans="1:17" ht="15.6" x14ac:dyDescent="0.3">
      <c r="A11" s="2">
        <v>4</v>
      </c>
      <c r="B11" s="5">
        <v>9.1999999999999993</v>
      </c>
      <c r="C11" s="5">
        <v>13.6</v>
      </c>
      <c r="D11" s="5">
        <v>17.2</v>
      </c>
      <c r="E11" s="6">
        <v>1650</v>
      </c>
      <c r="F11" s="6">
        <v>3700</v>
      </c>
      <c r="G11" s="7">
        <v>2.85</v>
      </c>
      <c r="H11" s="7">
        <v>1.02</v>
      </c>
      <c r="I11" s="6"/>
      <c r="J11" s="6">
        <v>16</v>
      </c>
      <c r="K11" s="6">
        <v>14</v>
      </c>
      <c r="L11" s="6"/>
      <c r="M11" s="5">
        <v>5</v>
      </c>
      <c r="N11" s="5"/>
      <c r="O11" s="5"/>
      <c r="P11" s="6"/>
      <c r="Q11" s="6"/>
    </row>
    <row r="12" spans="1:17" ht="15.6" x14ac:dyDescent="0.3">
      <c r="A12" s="2">
        <v>3.75</v>
      </c>
      <c r="B12" s="5">
        <v>9.1</v>
      </c>
      <c r="C12" s="5">
        <v>13.4</v>
      </c>
      <c r="D12" s="5">
        <v>17</v>
      </c>
      <c r="E12" s="6">
        <v>1725</v>
      </c>
      <c r="F12" s="6">
        <v>3800</v>
      </c>
      <c r="G12" s="7">
        <v>2.95</v>
      </c>
      <c r="H12" s="7">
        <v>1.04</v>
      </c>
      <c r="I12" s="6"/>
      <c r="J12" s="6">
        <v>17</v>
      </c>
      <c r="K12" s="6">
        <v>15</v>
      </c>
      <c r="L12" s="6"/>
      <c r="M12" s="5">
        <v>5.3</v>
      </c>
      <c r="N12" s="5"/>
      <c r="O12" s="5"/>
      <c r="P12" s="6"/>
      <c r="Q12" s="6"/>
    </row>
    <row r="13" spans="1:17" ht="15.6" x14ac:dyDescent="0.3">
      <c r="A13" s="2">
        <v>3.5</v>
      </c>
      <c r="B13" s="5">
        <v>8.9</v>
      </c>
      <c r="C13" s="5">
        <v>13.2</v>
      </c>
      <c r="D13" s="5">
        <v>16.8</v>
      </c>
      <c r="E13" s="6">
        <v>1800</v>
      </c>
      <c r="F13" s="6">
        <v>3900</v>
      </c>
      <c r="G13" s="7">
        <v>3.05</v>
      </c>
      <c r="H13" s="7">
        <v>1.06</v>
      </c>
      <c r="I13" s="6"/>
      <c r="J13" s="6">
        <v>18</v>
      </c>
      <c r="K13" s="6">
        <v>16</v>
      </c>
      <c r="L13" s="6"/>
      <c r="M13" s="5">
        <v>5.5</v>
      </c>
      <c r="N13" s="5"/>
      <c r="O13" s="5"/>
      <c r="P13" s="6"/>
      <c r="Q13" s="6"/>
    </row>
    <row r="14" spans="1:17" ht="15.6" x14ac:dyDescent="0.3">
      <c r="A14" s="2">
        <v>3.25</v>
      </c>
      <c r="B14" s="5">
        <v>8.6999999999999993</v>
      </c>
      <c r="C14" s="5">
        <v>13</v>
      </c>
      <c r="D14" s="5">
        <v>16.600000000000001</v>
      </c>
      <c r="E14" s="6">
        <v>1825</v>
      </c>
      <c r="F14" s="6">
        <v>4000</v>
      </c>
      <c r="G14" s="7">
        <v>3.15</v>
      </c>
      <c r="H14" s="7">
        <v>1.08</v>
      </c>
      <c r="I14" s="6"/>
      <c r="J14" s="6">
        <v>19</v>
      </c>
      <c r="K14" s="6">
        <v>17</v>
      </c>
      <c r="L14" s="6"/>
      <c r="M14" s="5">
        <v>5.7</v>
      </c>
      <c r="N14" s="5"/>
      <c r="O14" s="5"/>
      <c r="P14" s="6"/>
      <c r="Q14" s="6"/>
    </row>
    <row r="15" spans="1:17" ht="15.6" x14ac:dyDescent="0.3">
      <c r="A15" s="2">
        <v>3</v>
      </c>
      <c r="B15" s="5">
        <v>8.6</v>
      </c>
      <c r="C15" s="5">
        <v>12.8</v>
      </c>
      <c r="D15" s="5">
        <v>16.399999999999999</v>
      </c>
      <c r="E15" s="6">
        <v>1950</v>
      </c>
      <c r="F15" s="6">
        <v>4100</v>
      </c>
      <c r="G15" s="7">
        <v>3.25</v>
      </c>
      <c r="H15" s="7">
        <v>1.1000000000000001</v>
      </c>
      <c r="I15" s="6"/>
      <c r="J15" s="6">
        <v>20</v>
      </c>
      <c r="K15" s="6">
        <v>18</v>
      </c>
      <c r="L15" s="6"/>
      <c r="M15" s="5">
        <v>5.9</v>
      </c>
      <c r="N15" s="5"/>
      <c r="O15" s="5"/>
      <c r="P15" s="6"/>
      <c r="Q15" s="6"/>
    </row>
    <row r="16" spans="1:17" ht="15.6" x14ac:dyDescent="0.3">
      <c r="A16" s="2">
        <v>2.75</v>
      </c>
      <c r="B16" s="5">
        <v>8.5</v>
      </c>
      <c r="C16" s="5">
        <v>12.6</v>
      </c>
      <c r="D16" s="5">
        <v>16.2</v>
      </c>
      <c r="E16" s="6">
        <v>2025</v>
      </c>
      <c r="F16" s="6">
        <v>4200</v>
      </c>
      <c r="G16" s="7">
        <v>3.35</v>
      </c>
      <c r="H16" s="7">
        <v>1.1200000000000001</v>
      </c>
      <c r="I16" s="6"/>
      <c r="J16" s="6">
        <v>21</v>
      </c>
      <c r="K16" s="6">
        <v>19</v>
      </c>
      <c r="L16" s="6"/>
      <c r="M16" s="5">
        <v>6.1</v>
      </c>
      <c r="N16" s="5"/>
      <c r="O16" s="5"/>
      <c r="P16" s="6"/>
      <c r="Q16" s="6"/>
    </row>
    <row r="17" spans="1:17" ht="15.6" x14ac:dyDescent="0.3">
      <c r="A17" s="2">
        <v>2.5</v>
      </c>
      <c r="B17" s="5">
        <v>8.4</v>
      </c>
      <c r="C17" s="5">
        <v>12.4</v>
      </c>
      <c r="D17" s="5">
        <v>16</v>
      </c>
      <c r="E17" s="6">
        <v>2100</v>
      </c>
      <c r="F17" s="6">
        <v>4300</v>
      </c>
      <c r="G17" s="7">
        <v>3.45</v>
      </c>
      <c r="H17" s="7">
        <v>1.1399999999999999</v>
      </c>
      <c r="I17" s="6"/>
      <c r="J17" s="6">
        <v>22</v>
      </c>
      <c r="K17" s="6">
        <v>20</v>
      </c>
      <c r="L17" s="6"/>
      <c r="M17" s="5">
        <v>6.3</v>
      </c>
      <c r="N17" s="5"/>
      <c r="O17" s="5"/>
      <c r="P17" s="6"/>
      <c r="Q17" s="6"/>
    </row>
    <row r="18" spans="1:17" ht="15.6" x14ac:dyDescent="0.3">
      <c r="A18" s="2">
        <v>2.25</v>
      </c>
      <c r="B18" s="5">
        <v>8.3000000000000007</v>
      </c>
      <c r="C18" s="5">
        <v>12.2</v>
      </c>
      <c r="D18" s="5">
        <v>15.8</v>
      </c>
      <c r="E18" s="6">
        <v>2150</v>
      </c>
      <c r="F18" s="6">
        <v>4400</v>
      </c>
      <c r="G18" s="7">
        <v>3.55</v>
      </c>
      <c r="H18" s="7">
        <v>1.1599999999999999</v>
      </c>
      <c r="I18" s="6"/>
      <c r="J18" s="6">
        <v>23</v>
      </c>
      <c r="K18" s="6">
        <v>21</v>
      </c>
      <c r="L18" s="6"/>
      <c r="M18" s="5">
        <v>6.45</v>
      </c>
      <c r="N18" s="5"/>
      <c r="O18" s="5"/>
      <c r="P18" s="6"/>
      <c r="Q18" s="6"/>
    </row>
    <row r="19" spans="1:17" ht="15.6" x14ac:dyDescent="0.3">
      <c r="A19" s="2">
        <v>2</v>
      </c>
      <c r="B19" s="5">
        <v>8.1999999999999993</v>
      </c>
      <c r="C19" s="5">
        <v>12</v>
      </c>
      <c r="D19" s="5">
        <v>15.6</v>
      </c>
      <c r="E19" s="6">
        <v>2200</v>
      </c>
      <c r="F19" s="6">
        <v>4500</v>
      </c>
      <c r="G19" s="7">
        <v>3.65</v>
      </c>
      <c r="H19" s="7">
        <v>1.17</v>
      </c>
      <c r="I19" s="6"/>
      <c r="J19" s="6">
        <v>24</v>
      </c>
      <c r="K19" s="6">
        <v>22</v>
      </c>
      <c r="L19" s="6"/>
      <c r="M19" s="5">
        <v>6.6</v>
      </c>
      <c r="N19" s="5"/>
      <c r="O19" s="5"/>
      <c r="P19" s="6"/>
      <c r="Q19" s="6"/>
    </row>
    <row r="20" spans="1:17" ht="15.6" x14ac:dyDescent="0.3">
      <c r="A20" s="2">
        <v>1.75</v>
      </c>
      <c r="B20" s="5">
        <v>8.1</v>
      </c>
      <c r="C20" s="5">
        <v>11.8</v>
      </c>
      <c r="D20" s="5">
        <v>15.4</v>
      </c>
      <c r="E20" s="6">
        <v>2250</v>
      </c>
      <c r="F20" s="6">
        <v>4600</v>
      </c>
      <c r="G20" s="7">
        <v>3.75</v>
      </c>
      <c r="H20" s="7">
        <v>1.19</v>
      </c>
      <c r="I20" s="6"/>
      <c r="J20" s="6">
        <v>25</v>
      </c>
      <c r="K20" s="6">
        <v>23</v>
      </c>
      <c r="L20" s="6"/>
      <c r="M20" s="5">
        <v>6.75</v>
      </c>
      <c r="N20" s="5"/>
      <c r="O20" s="5"/>
      <c r="P20" s="6"/>
      <c r="Q20" s="6"/>
    </row>
    <row r="21" spans="1:17" ht="15.6" x14ac:dyDescent="0.3">
      <c r="A21" s="2">
        <v>1.5</v>
      </c>
      <c r="B21" s="5">
        <v>8</v>
      </c>
      <c r="C21" s="5">
        <v>11.7</v>
      </c>
      <c r="D21" s="5">
        <v>15.2</v>
      </c>
      <c r="E21" s="6">
        <v>2300</v>
      </c>
      <c r="F21" s="6">
        <v>4700</v>
      </c>
      <c r="G21" s="7">
        <v>3.8</v>
      </c>
      <c r="H21" s="7">
        <v>1.21</v>
      </c>
      <c r="I21" s="6"/>
      <c r="J21" s="6">
        <v>26</v>
      </c>
      <c r="K21" s="6">
        <v>24</v>
      </c>
      <c r="L21" s="6"/>
      <c r="M21" s="5">
        <v>6.9</v>
      </c>
      <c r="N21" s="5"/>
      <c r="O21" s="5"/>
      <c r="P21" s="6"/>
      <c r="Q21" s="6"/>
    </row>
    <row r="22" spans="1:17" ht="15.6" x14ac:dyDescent="0.3">
      <c r="A22" s="2">
        <v>1.25</v>
      </c>
      <c r="B22" s="5">
        <v>7.9</v>
      </c>
      <c r="C22" s="5">
        <v>11.6</v>
      </c>
      <c r="D22" s="5">
        <v>15.1</v>
      </c>
      <c r="E22" s="6">
        <v>2350</v>
      </c>
      <c r="F22" s="6">
        <v>4800</v>
      </c>
      <c r="G22" s="7">
        <v>3.85</v>
      </c>
      <c r="H22" s="7">
        <v>1.23</v>
      </c>
      <c r="I22" s="6"/>
      <c r="J22" s="6">
        <v>27</v>
      </c>
      <c r="K22" s="6">
        <v>25</v>
      </c>
      <c r="L22" s="6"/>
      <c r="M22" s="5">
        <v>7.05</v>
      </c>
      <c r="N22" s="5"/>
      <c r="O22" s="5"/>
      <c r="P22" s="6"/>
      <c r="Q22" s="6"/>
    </row>
    <row r="23" spans="1:17" ht="15.6" x14ac:dyDescent="0.3">
      <c r="A23" s="2">
        <v>1</v>
      </c>
      <c r="B23" s="5">
        <v>7.8</v>
      </c>
      <c r="C23" s="5">
        <v>11.5</v>
      </c>
      <c r="D23" s="5">
        <v>15</v>
      </c>
      <c r="E23" s="6">
        <v>2400</v>
      </c>
      <c r="F23" s="6">
        <v>4900</v>
      </c>
      <c r="G23" s="7">
        <v>3.9</v>
      </c>
      <c r="H23" s="7">
        <v>1.25</v>
      </c>
      <c r="I23" s="6"/>
      <c r="J23" s="6">
        <v>28</v>
      </c>
      <c r="K23" s="6">
        <v>26</v>
      </c>
      <c r="L23" s="6"/>
      <c r="M23" s="5">
        <v>7.2</v>
      </c>
      <c r="N23" s="5"/>
      <c r="O23" s="5"/>
      <c r="P23" s="6"/>
      <c r="Q23" s="6"/>
    </row>
  </sheetData>
  <sortState xmlns:xlrd2="http://schemas.microsoft.com/office/spreadsheetml/2017/richdata2" ref="B26:Q46">
    <sortCondition descending="1" ref="B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3"/>
  <sheetViews>
    <sheetView workbookViewId="0"/>
  </sheetViews>
  <sheetFormatPr baseColWidth="10" defaultColWidth="11.44140625" defaultRowHeight="15.6" x14ac:dyDescent="0.3"/>
  <cols>
    <col min="1" max="17" width="7.88671875" style="4" customWidth="1"/>
    <col min="18" max="16384" width="11.44140625" style="4"/>
  </cols>
  <sheetData>
    <row r="1" spans="1:17" s="3" customFormat="1" ht="15.75" customHeight="1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s="3" customFormat="1" ht="15.75" customHeight="1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x14ac:dyDescent="0.3">
      <c r="A3" s="2">
        <v>6</v>
      </c>
      <c r="B3" s="5"/>
      <c r="C3" s="5">
        <v>14</v>
      </c>
      <c r="D3" s="5">
        <v>17.8</v>
      </c>
      <c r="E3" s="6">
        <v>1500</v>
      </c>
      <c r="F3" s="6">
        <v>3700</v>
      </c>
      <c r="G3" s="7">
        <v>2.7</v>
      </c>
      <c r="H3" s="7">
        <v>1</v>
      </c>
      <c r="I3" s="6"/>
      <c r="J3" s="6"/>
      <c r="K3" s="6">
        <v>15</v>
      </c>
      <c r="L3" s="6"/>
      <c r="M3" s="5"/>
      <c r="N3" s="5">
        <v>5</v>
      </c>
      <c r="O3" s="5">
        <v>4.4000000000000004</v>
      </c>
      <c r="P3" s="6"/>
      <c r="Q3" s="6"/>
    </row>
    <row r="4" spans="1:17" x14ac:dyDescent="0.3">
      <c r="A4" s="2">
        <v>5.75</v>
      </c>
      <c r="B4" s="5"/>
      <c r="C4" s="5">
        <v>13.8</v>
      </c>
      <c r="D4" s="5">
        <v>17.5</v>
      </c>
      <c r="E4" s="6">
        <v>1575</v>
      </c>
      <c r="F4" s="6">
        <v>3800</v>
      </c>
      <c r="G4" s="7">
        <v>2.8</v>
      </c>
      <c r="H4" s="7">
        <v>1.02</v>
      </c>
      <c r="I4" s="6"/>
      <c r="J4" s="6"/>
      <c r="K4" s="6">
        <v>16</v>
      </c>
      <c r="L4" s="6"/>
      <c r="M4" s="5"/>
      <c r="N4" s="5">
        <v>5.2</v>
      </c>
      <c r="O4" s="5">
        <v>4.5999999999999996</v>
      </c>
      <c r="P4" s="6"/>
      <c r="Q4" s="6"/>
    </row>
    <row r="5" spans="1:17" x14ac:dyDescent="0.3">
      <c r="A5" s="2" t="s">
        <v>26</v>
      </c>
      <c r="B5" s="5"/>
      <c r="C5" s="5">
        <v>13.6</v>
      </c>
      <c r="D5" s="5">
        <v>17.3</v>
      </c>
      <c r="E5" s="6">
        <v>1650</v>
      </c>
      <c r="F5" s="6">
        <v>3900</v>
      </c>
      <c r="G5" s="7">
        <v>2.9</v>
      </c>
      <c r="H5" s="7">
        <v>1.04</v>
      </c>
      <c r="I5" s="6"/>
      <c r="J5" s="6"/>
      <c r="K5" s="6">
        <v>17</v>
      </c>
      <c r="L5" s="6"/>
      <c r="M5" s="5"/>
      <c r="N5" s="5">
        <v>5.4</v>
      </c>
      <c r="O5" s="5">
        <v>4.8</v>
      </c>
      <c r="P5" s="6"/>
      <c r="Q5" s="6"/>
    </row>
    <row r="6" spans="1:17" x14ac:dyDescent="0.3">
      <c r="A6" s="2" t="s">
        <v>27</v>
      </c>
      <c r="B6" s="5"/>
      <c r="C6" s="5">
        <v>13.3</v>
      </c>
      <c r="D6" s="5">
        <v>17</v>
      </c>
      <c r="E6" s="6">
        <v>1725</v>
      </c>
      <c r="F6" s="6">
        <v>4000</v>
      </c>
      <c r="G6" s="7">
        <v>3</v>
      </c>
      <c r="H6" s="7">
        <v>1.06</v>
      </c>
      <c r="I6" s="6"/>
      <c r="J6" s="6"/>
      <c r="K6" s="6">
        <v>18</v>
      </c>
      <c r="L6" s="6"/>
      <c r="M6" s="5"/>
      <c r="N6" s="5">
        <v>5.6</v>
      </c>
      <c r="O6" s="5">
        <v>5</v>
      </c>
      <c r="P6" s="6"/>
      <c r="Q6" s="6"/>
    </row>
    <row r="7" spans="1:17" x14ac:dyDescent="0.3">
      <c r="A7" s="2">
        <v>5</v>
      </c>
      <c r="B7" s="5"/>
      <c r="C7" s="5">
        <v>13.1</v>
      </c>
      <c r="D7" s="5">
        <v>16.8</v>
      </c>
      <c r="E7" s="6">
        <v>1800</v>
      </c>
      <c r="F7" s="6">
        <v>4100</v>
      </c>
      <c r="G7" s="7">
        <v>3.1</v>
      </c>
      <c r="H7" s="7">
        <v>1.08</v>
      </c>
      <c r="I7" s="6"/>
      <c r="J7" s="6"/>
      <c r="K7" s="6">
        <v>19</v>
      </c>
      <c r="L7" s="6"/>
      <c r="M7" s="5"/>
      <c r="N7" s="5">
        <v>5.8</v>
      </c>
      <c r="O7" s="5">
        <v>5.2</v>
      </c>
      <c r="P7" s="6"/>
      <c r="Q7" s="6"/>
    </row>
    <row r="8" spans="1:17" x14ac:dyDescent="0.3">
      <c r="A8" s="2">
        <v>4.75</v>
      </c>
      <c r="B8" s="5"/>
      <c r="C8" s="5">
        <v>12.9</v>
      </c>
      <c r="D8" s="5">
        <v>16.600000000000001</v>
      </c>
      <c r="E8" s="6">
        <v>1875</v>
      </c>
      <c r="F8" s="6">
        <v>4200</v>
      </c>
      <c r="G8" s="7">
        <v>3.2</v>
      </c>
      <c r="H8" s="7">
        <v>1.1000000000000001</v>
      </c>
      <c r="I8" s="6"/>
      <c r="J8" s="6"/>
      <c r="K8" s="6">
        <v>20</v>
      </c>
      <c r="L8" s="6"/>
      <c r="M8" s="5"/>
      <c r="N8" s="5">
        <v>6</v>
      </c>
      <c r="O8" s="5">
        <v>5.4</v>
      </c>
      <c r="P8" s="6"/>
      <c r="Q8" s="6"/>
    </row>
    <row r="9" spans="1:17" x14ac:dyDescent="0.3">
      <c r="A9" s="2">
        <v>4.5</v>
      </c>
      <c r="B9" s="5"/>
      <c r="C9" s="5">
        <v>12.7</v>
      </c>
      <c r="D9" s="5">
        <v>16.399999999999999</v>
      </c>
      <c r="E9" s="6">
        <v>1950</v>
      </c>
      <c r="F9" s="6">
        <v>4300</v>
      </c>
      <c r="G9" s="7">
        <v>3.3</v>
      </c>
      <c r="H9" s="7">
        <v>1.1200000000000001</v>
      </c>
      <c r="I9" s="6"/>
      <c r="J9" s="6"/>
      <c r="K9" s="6">
        <v>21</v>
      </c>
      <c r="L9" s="6"/>
      <c r="M9" s="5"/>
      <c r="N9" s="5">
        <v>6.2</v>
      </c>
      <c r="O9" s="5">
        <v>5.6</v>
      </c>
      <c r="P9" s="6"/>
      <c r="Q9" s="6"/>
    </row>
    <row r="10" spans="1:17" x14ac:dyDescent="0.3">
      <c r="A10" s="2">
        <v>4.25</v>
      </c>
      <c r="B10" s="5"/>
      <c r="C10" s="5">
        <v>12.5</v>
      </c>
      <c r="D10" s="5">
        <v>16.2</v>
      </c>
      <c r="E10" s="6">
        <v>2025</v>
      </c>
      <c r="F10" s="6">
        <v>4400</v>
      </c>
      <c r="G10" s="7">
        <v>3.4</v>
      </c>
      <c r="H10" s="7">
        <v>1.1399999999999999</v>
      </c>
      <c r="I10" s="6"/>
      <c r="J10" s="6"/>
      <c r="K10" s="6">
        <v>22</v>
      </c>
      <c r="L10" s="6"/>
      <c r="M10" s="5"/>
      <c r="N10" s="5">
        <v>6.4</v>
      </c>
      <c r="O10" s="5">
        <v>5.8</v>
      </c>
      <c r="P10" s="6"/>
      <c r="Q10" s="6"/>
    </row>
    <row r="11" spans="1:17" x14ac:dyDescent="0.3">
      <c r="A11" s="2">
        <v>4</v>
      </c>
      <c r="B11" s="5"/>
      <c r="C11" s="5">
        <v>12.3</v>
      </c>
      <c r="D11" s="5">
        <v>15.9</v>
      </c>
      <c r="E11" s="6">
        <v>2100</v>
      </c>
      <c r="F11" s="6">
        <v>4500</v>
      </c>
      <c r="G11" s="7">
        <v>3.5</v>
      </c>
      <c r="H11" s="7">
        <v>1.1599999999999999</v>
      </c>
      <c r="I11" s="6"/>
      <c r="J11" s="6"/>
      <c r="K11" s="6">
        <v>23</v>
      </c>
      <c r="L11" s="6"/>
      <c r="M11" s="5"/>
      <c r="N11" s="5">
        <v>6.6</v>
      </c>
      <c r="O11" s="5">
        <v>6</v>
      </c>
      <c r="P11" s="6"/>
      <c r="Q11" s="6"/>
    </row>
    <row r="12" spans="1:17" x14ac:dyDescent="0.3">
      <c r="A12" s="2">
        <v>3.75</v>
      </c>
      <c r="B12" s="5"/>
      <c r="C12" s="5">
        <v>12.1</v>
      </c>
      <c r="D12" s="5">
        <v>15.7</v>
      </c>
      <c r="E12" s="6">
        <v>2175</v>
      </c>
      <c r="F12" s="6">
        <v>4600</v>
      </c>
      <c r="G12" s="7">
        <v>3.6</v>
      </c>
      <c r="H12" s="7">
        <v>1.18</v>
      </c>
      <c r="I12" s="6"/>
      <c r="J12" s="6"/>
      <c r="K12" s="6">
        <v>24</v>
      </c>
      <c r="L12" s="6"/>
      <c r="M12" s="5"/>
      <c r="N12" s="5">
        <v>6.8</v>
      </c>
      <c r="O12" s="5">
        <v>6.2</v>
      </c>
      <c r="P12" s="6"/>
      <c r="Q12" s="6"/>
    </row>
    <row r="13" spans="1:17" x14ac:dyDescent="0.3">
      <c r="A13" s="2">
        <v>3.5</v>
      </c>
      <c r="B13" s="5"/>
      <c r="C13" s="5">
        <v>11.9</v>
      </c>
      <c r="D13" s="5">
        <v>15.5</v>
      </c>
      <c r="E13" s="6">
        <v>2250</v>
      </c>
      <c r="F13" s="6">
        <v>4700</v>
      </c>
      <c r="G13" s="7">
        <v>3.7</v>
      </c>
      <c r="H13" s="7">
        <v>1.2</v>
      </c>
      <c r="I13" s="6"/>
      <c r="J13" s="6"/>
      <c r="K13" s="6">
        <v>25</v>
      </c>
      <c r="L13" s="6"/>
      <c r="M13" s="5"/>
      <c r="N13" s="5">
        <v>7</v>
      </c>
      <c r="O13" s="5">
        <v>6.4</v>
      </c>
      <c r="P13" s="6"/>
      <c r="Q13" s="6"/>
    </row>
    <row r="14" spans="1:17" x14ac:dyDescent="0.3">
      <c r="A14" s="2">
        <v>3.25</v>
      </c>
      <c r="B14" s="5"/>
      <c r="C14" s="5">
        <v>11.7</v>
      </c>
      <c r="D14" s="5">
        <v>15.3</v>
      </c>
      <c r="E14" s="6">
        <v>2325</v>
      </c>
      <c r="F14" s="6">
        <v>4800</v>
      </c>
      <c r="G14" s="7">
        <v>3.8</v>
      </c>
      <c r="H14" s="7">
        <v>1.22</v>
      </c>
      <c r="I14" s="6"/>
      <c r="J14" s="6"/>
      <c r="K14" s="6">
        <v>26</v>
      </c>
      <c r="L14" s="6"/>
      <c r="M14" s="5"/>
      <c r="N14" s="5">
        <v>7.25</v>
      </c>
      <c r="O14" s="5">
        <v>6.6</v>
      </c>
      <c r="P14" s="6"/>
      <c r="Q14" s="6"/>
    </row>
    <row r="15" spans="1:17" x14ac:dyDescent="0.3">
      <c r="A15" s="2">
        <v>3</v>
      </c>
      <c r="B15" s="5"/>
      <c r="C15" s="5">
        <v>11.5</v>
      </c>
      <c r="D15" s="5">
        <v>15.1</v>
      </c>
      <c r="E15" s="6">
        <v>2400</v>
      </c>
      <c r="F15" s="6">
        <v>4900</v>
      </c>
      <c r="G15" s="7">
        <v>3.9</v>
      </c>
      <c r="H15" s="7">
        <v>1.24</v>
      </c>
      <c r="I15" s="6"/>
      <c r="J15" s="6"/>
      <c r="K15" s="6">
        <v>27</v>
      </c>
      <c r="L15" s="6"/>
      <c r="M15" s="5"/>
      <c r="N15" s="5">
        <v>7.5</v>
      </c>
      <c r="O15" s="5">
        <v>6.8</v>
      </c>
      <c r="P15" s="6"/>
      <c r="Q15" s="6"/>
    </row>
    <row r="16" spans="1:17" x14ac:dyDescent="0.3">
      <c r="A16" s="2">
        <v>2.75</v>
      </c>
      <c r="B16" s="5"/>
      <c r="C16" s="5">
        <v>11.4</v>
      </c>
      <c r="D16" s="5">
        <v>14.9</v>
      </c>
      <c r="E16" s="6">
        <v>2450</v>
      </c>
      <c r="F16" s="6">
        <v>5000</v>
      </c>
      <c r="G16" s="7">
        <v>4</v>
      </c>
      <c r="H16" s="7">
        <v>1.26</v>
      </c>
      <c r="I16" s="6"/>
      <c r="J16" s="6"/>
      <c r="K16" s="6">
        <v>28</v>
      </c>
      <c r="L16" s="6"/>
      <c r="M16" s="5"/>
      <c r="N16" s="5">
        <v>7.75</v>
      </c>
      <c r="O16" s="5">
        <v>7</v>
      </c>
      <c r="P16" s="6"/>
      <c r="Q16" s="6"/>
    </row>
    <row r="17" spans="1:17" x14ac:dyDescent="0.3">
      <c r="A17" s="2">
        <v>2.5</v>
      </c>
      <c r="B17" s="5"/>
      <c r="C17" s="5">
        <v>11.3</v>
      </c>
      <c r="D17" s="5">
        <v>14.8</v>
      </c>
      <c r="E17" s="6">
        <v>2500</v>
      </c>
      <c r="F17" s="6">
        <v>5100</v>
      </c>
      <c r="G17" s="7">
        <v>4.0999999999999996</v>
      </c>
      <c r="H17" s="7">
        <v>1.28</v>
      </c>
      <c r="I17" s="6"/>
      <c r="J17" s="6"/>
      <c r="K17" s="6">
        <v>29</v>
      </c>
      <c r="L17" s="6"/>
      <c r="M17" s="5"/>
      <c r="N17" s="5">
        <v>8</v>
      </c>
      <c r="O17" s="5">
        <v>7.25</v>
      </c>
      <c r="P17" s="6"/>
      <c r="Q17" s="6"/>
    </row>
    <row r="18" spans="1:17" x14ac:dyDescent="0.3">
      <c r="A18" s="2">
        <v>2.25</v>
      </c>
      <c r="B18" s="5"/>
      <c r="C18" s="5">
        <v>11.2</v>
      </c>
      <c r="D18" s="5">
        <v>14.7</v>
      </c>
      <c r="E18" s="6">
        <v>2550</v>
      </c>
      <c r="F18" s="6">
        <v>5200</v>
      </c>
      <c r="G18" s="7">
        <v>4.2</v>
      </c>
      <c r="H18" s="7">
        <v>1.3</v>
      </c>
      <c r="I18" s="6"/>
      <c r="J18" s="6"/>
      <c r="K18" s="6">
        <v>30</v>
      </c>
      <c r="L18" s="6"/>
      <c r="M18" s="5"/>
      <c r="N18" s="5">
        <v>8.25</v>
      </c>
      <c r="O18" s="5">
        <v>7.5</v>
      </c>
      <c r="P18" s="6"/>
      <c r="Q18" s="6"/>
    </row>
    <row r="19" spans="1:17" x14ac:dyDescent="0.3">
      <c r="A19" s="2">
        <v>2</v>
      </c>
      <c r="B19" s="5"/>
      <c r="C19" s="5">
        <v>11</v>
      </c>
      <c r="D19" s="5">
        <v>14.5</v>
      </c>
      <c r="E19" s="6">
        <v>2600</v>
      </c>
      <c r="F19" s="6">
        <v>5300</v>
      </c>
      <c r="G19" s="7">
        <v>4.3</v>
      </c>
      <c r="H19" s="7">
        <v>1.32</v>
      </c>
      <c r="I19" s="6"/>
      <c r="J19" s="6"/>
      <c r="K19" s="6">
        <v>31</v>
      </c>
      <c r="L19" s="6"/>
      <c r="M19" s="5"/>
      <c r="N19" s="5">
        <v>8.5</v>
      </c>
      <c r="O19" s="5">
        <v>7.75</v>
      </c>
      <c r="P19" s="6"/>
      <c r="Q19" s="6"/>
    </row>
    <row r="20" spans="1:17" x14ac:dyDescent="0.3">
      <c r="A20" s="2">
        <v>1.75</v>
      </c>
      <c r="B20" s="5"/>
      <c r="C20" s="5">
        <v>10.9</v>
      </c>
      <c r="D20" s="5">
        <v>14.4</v>
      </c>
      <c r="E20" s="6">
        <v>2650</v>
      </c>
      <c r="F20" s="6">
        <v>5400</v>
      </c>
      <c r="G20" s="7">
        <v>4.4000000000000004</v>
      </c>
      <c r="H20" s="7">
        <v>1.34</v>
      </c>
      <c r="I20" s="6"/>
      <c r="J20" s="6"/>
      <c r="K20" s="6">
        <v>32</v>
      </c>
      <c r="L20" s="6"/>
      <c r="M20" s="5"/>
      <c r="N20" s="5">
        <v>8.75</v>
      </c>
      <c r="O20" s="5">
        <v>8</v>
      </c>
      <c r="P20" s="6"/>
      <c r="Q20" s="6"/>
    </row>
    <row r="21" spans="1:17" x14ac:dyDescent="0.3">
      <c r="A21" s="2">
        <v>1.5</v>
      </c>
      <c r="B21" s="5"/>
      <c r="C21" s="5">
        <v>10.8</v>
      </c>
      <c r="D21" s="5">
        <v>14.3</v>
      </c>
      <c r="E21" s="6">
        <v>2700</v>
      </c>
      <c r="F21" s="6">
        <v>5500</v>
      </c>
      <c r="G21" s="7">
        <v>4.5</v>
      </c>
      <c r="H21" s="7">
        <v>1.36</v>
      </c>
      <c r="I21" s="6"/>
      <c r="J21" s="6"/>
      <c r="K21" s="6">
        <v>33</v>
      </c>
      <c r="L21" s="6"/>
      <c r="M21" s="5"/>
      <c r="N21" s="5">
        <v>9</v>
      </c>
      <c r="O21" s="5">
        <v>8.25</v>
      </c>
      <c r="P21" s="6"/>
      <c r="Q21" s="6"/>
    </row>
    <row r="22" spans="1:17" x14ac:dyDescent="0.3">
      <c r="A22" s="2">
        <v>1.25</v>
      </c>
      <c r="B22" s="5"/>
      <c r="C22" s="5">
        <v>10.7</v>
      </c>
      <c r="D22" s="5">
        <v>14.2</v>
      </c>
      <c r="E22" s="6">
        <v>2750</v>
      </c>
      <c r="F22" s="6">
        <v>5600</v>
      </c>
      <c r="G22" s="7">
        <v>4.5999999999999996</v>
      </c>
      <c r="H22" s="7">
        <v>1.38</v>
      </c>
      <c r="I22" s="6"/>
      <c r="J22" s="6"/>
      <c r="K22" s="6">
        <v>34</v>
      </c>
      <c r="L22" s="6"/>
      <c r="M22" s="5"/>
      <c r="N22" s="5">
        <v>9.25</v>
      </c>
      <c r="O22" s="5">
        <v>8.5</v>
      </c>
      <c r="P22" s="6"/>
      <c r="Q22" s="6"/>
    </row>
    <row r="23" spans="1:17" x14ac:dyDescent="0.3">
      <c r="A23" s="2">
        <v>1</v>
      </c>
      <c r="B23" s="5"/>
      <c r="C23" s="5">
        <v>10.6</v>
      </c>
      <c r="D23" s="5">
        <v>14</v>
      </c>
      <c r="E23" s="6">
        <v>2800</v>
      </c>
      <c r="F23" s="6">
        <v>5700</v>
      </c>
      <c r="G23" s="7">
        <v>4.7</v>
      </c>
      <c r="H23" s="7">
        <v>1.4</v>
      </c>
      <c r="I23" s="6"/>
      <c r="J23" s="6"/>
      <c r="K23" s="6">
        <v>35</v>
      </c>
      <c r="L23" s="6"/>
      <c r="M23" s="5"/>
      <c r="N23" s="5">
        <v>9.5</v>
      </c>
      <c r="O23" s="5">
        <v>8.75</v>
      </c>
      <c r="P23" s="6"/>
      <c r="Q23" s="6"/>
    </row>
  </sheetData>
  <sortState xmlns:xlrd2="http://schemas.microsoft.com/office/spreadsheetml/2017/richdata2" ref="C26:Q46">
    <sortCondition descending="1" ref="C25"/>
  </sortState>
  <mergeCells count="7">
    <mergeCell ref="B1:D1"/>
    <mergeCell ref="G1:H1"/>
    <mergeCell ref="I1:J1"/>
    <mergeCell ref="P1:Q1"/>
    <mergeCell ref="K1:L1"/>
    <mergeCell ref="M1:O1"/>
    <mergeCell ref="E1:F1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3"/>
  <sheetViews>
    <sheetView workbookViewId="0"/>
  </sheetViews>
  <sheetFormatPr baseColWidth="10" defaultRowHeight="14.4" x14ac:dyDescent="0.3"/>
  <cols>
    <col min="1" max="17" width="7.88671875" customWidth="1"/>
  </cols>
  <sheetData>
    <row r="1" spans="1:17" ht="15.6" x14ac:dyDescent="0.3">
      <c r="A1" s="2"/>
      <c r="B1" s="65" t="s">
        <v>3</v>
      </c>
      <c r="C1" s="65"/>
      <c r="D1" s="65"/>
      <c r="E1" s="66" t="s">
        <v>41</v>
      </c>
      <c r="F1" s="67"/>
      <c r="G1" s="65" t="s">
        <v>4</v>
      </c>
      <c r="H1" s="65"/>
      <c r="I1" s="65" t="s">
        <v>5</v>
      </c>
      <c r="J1" s="65"/>
      <c r="K1" s="65" t="s">
        <v>7</v>
      </c>
      <c r="L1" s="65"/>
      <c r="M1" s="65" t="s">
        <v>8</v>
      </c>
      <c r="N1" s="65"/>
      <c r="O1" s="65"/>
      <c r="P1" s="65" t="s">
        <v>6</v>
      </c>
      <c r="Q1" s="65"/>
    </row>
    <row r="2" spans="1:17" ht="15.6" x14ac:dyDescent="0.3">
      <c r="A2" s="2" t="s">
        <v>9</v>
      </c>
      <c r="B2" s="2" t="s">
        <v>25</v>
      </c>
      <c r="C2" s="2" t="s">
        <v>24</v>
      </c>
      <c r="D2" s="2" t="s">
        <v>23</v>
      </c>
      <c r="E2" s="2" t="s">
        <v>10</v>
      </c>
      <c r="F2" s="2" t="s">
        <v>18</v>
      </c>
      <c r="G2" s="2" t="s">
        <v>11</v>
      </c>
      <c r="H2" s="2" t="s">
        <v>12</v>
      </c>
      <c r="I2" s="2" t="s">
        <v>19</v>
      </c>
      <c r="J2" s="2" t="s">
        <v>20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21</v>
      </c>
      <c r="Q2" s="2" t="s">
        <v>22</v>
      </c>
    </row>
    <row r="3" spans="1:17" ht="15.6" x14ac:dyDescent="0.3">
      <c r="A3" s="2">
        <v>6</v>
      </c>
      <c r="B3" s="5"/>
      <c r="C3" s="5">
        <v>15</v>
      </c>
      <c r="D3" s="5">
        <v>18.5</v>
      </c>
      <c r="E3" s="6">
        <v>1150</v>
      </c>
      <c r="F3" s="6">
        <v>3000</v>
      </c>
      <c r="G3" s="7">
        <v>2.15</v>
      </c>
      <c r="H3" s="7">
        <v>0.9</v>
      </c>
      <c r="I3" s="6"/>
      <c r="J3" s="6"/>
      <c r="K3" s="6">
        <v>7</v>
      </c>
      <c r="L3" s="6"/>
      <c r="M3" s="5">
        <v>3.6</v>
      </c>
      <c r="N3" s="5"/>
      <c r="O3" s="5"/>
      <c r="P3" s="6"/>
      <c r="Q3" s="6"/>
    </row>
    <row r="4" spans="1:17" ht="15.6" x14ac:dyDescent="0.3">
      <c r="A4" s="2">
        <v>5.75</v>
      </c>
      <c r="B4" s="5"/>
      <c r="C4" s="5">
        <v>14.8</v>
      </c>
      <c r="D4" s="5">
        <v>18.3</v>
      </c>
      <c r="E4" s="6">
        <v>1200</v>
      </c>
      <c r="F4" s="6">
        <v>3100</v>
      </c>
      <c r="G4" s="7">
        <v>2.25</v>
      </c>
      <c r="H4" s="7">
        <v>0.92</v>
      </c>
      <c r="I4" s="6"/>
      <c r="J4" s="6"/>
      <c r="K4" s="6">
        <v>8</v>
      </c>
      <c r="L4" s="6"/>
      <c r="M4" s="5">
        <v>3.8</v>
      </c>
      <c r="N4" s="5"/>
      <c r="O4" s="5"/>
      <c r="P4" s="6"/>
      <c r="Q4" s="6"/>
    </row>
    <row r="5" spans="1:17" ht="15.6" x14ac:dyDescent="0.3">
      <c r="A5" s="2" t="s">
        <v>26</v>
      </c>
      <c r="B5" s="5"/>
      <c r="C5" s="5">
        <v>14.6</v>
      </c>
      <c r="D5" s="5">
        <v>18.100000000000001</v>
      </c>
      <c r="E5" s="6">
        <v>1250</v>
      </c>
      <c r="F5" s="6">
        <v>3200</v>
      </c>
      <c r="G5" s="7">
        <v>2.35</v>
      </c>
      <c r="H5" s="7">
        <v>0.94</v>
      </c>
      <c r="I5" s="6"/>
      <c r="J5" s="6"/>
      <c r="K5" s="6">
        <v>9</v>
      </c>
      <c r="L5" s="6"/>
      <c r="M5" s="5">
        <v>4</v>
      </c>
      <c r="N5" s="5"/>
      <c r="O5" s="5"/>
      <c r="P5" s="6"/>
      <c r="Q5" s="6"/>
    </row>
    <row r="6" spans="1:17" ht="15.6" x14ac:dyDescent="0.3">
      <c r="A6" s="2" t="s">
        <v>27</v>
      </c>
      <c r="B6" s="5"/>
      <c r="C6" s="5">
        <v>14.4</v>
      </c>
      <c r="D6" s="5">
        <v>17.899999999999999</v>
      </c>
      <c r="E6" s="6">
        <v>1325</v>
      </c>
      <c r="F6" s="6">
        <v>3300</v>
      </c>
      <c r="G6" s="7">
        <v>2.4500000000000002</v>
      </c>
      <c r="H6" s="7">
        <v>0.96</v>
      </c>
      <c r="I6" s="6"/>
      <c r="J6" s="6"/>
      <c r="K6" s="6">
        <v>10</v>
      </c>
      <c r="L6" s="6"/>
      <c r="M6" s="5">
        <v>4.2</v>
      </c>
      <c r="N6" s="5"/>
      <c r="O6" s="5"/>
      <c r="P6" s="6"/>
      <c r="Q6" s="6"/>
    </row>
    <row r="7" spans="1:17" ht="15.6" x14ac:dyDescent="0.3">
      <c r="A7" s="2">
        <v>5</v>
      </c>
      <c r="B7" s="5"/>
      <c r="C7" s="5">
        <v>14.2</v>
      </c>
      <c r="D7" s="5">
        <v>17.7</v>
      </c>
      <c r="E7" s="6">
        <v>1400</v>
      </c>
      <c r="F7" s="6">
        <v>3400</v>
      </c>
      <c r="G7" s="7">
        <v>2.5499999999999998</v>
      </c>
      <c r="H7" s="7">
        <v>0.98</v>
      </c>
      <c r="I7" s="6"/>
      <c r="J7" s="6"/>
      <c r="K7" s="6">
        <v>11</v>
      </c>
      <c r="L7" s="6"/>
      <c r="M7" s="5">
        <v>4.4000000000000004</v>
      </c>
      <c r="N7" s="5"/>
      <c r="O7" s="5"/>
      <c r="P7" s="6"/>
      <c r="Q7" s="6"/>
    </row>
    <row r="8" spans="1:17" ht="15.6" x14ac:dyDescent="0.3">
      <c r="A8" s="2">
        <v>4.75</v>
      </c>
      <c r="B8" s="5"/>
      <c r="C8" s="5">
        <v>14</v>
      </c>
      <c r="D8" s="5">
        <v>17.5</v>
      </c>
      <c r="E8" s="6">
        <v>1475</v>
      </c>
      <c r="F8" s="6">
        <v>3500</v>
      </c>
      <c r="G8" s="7">
        <v>2.65</v>
      </c>
      <c r="H8" s="7">
        <v>1</v>
      </c>
      <c r="I8" s="6"/>
      <c r="J8" s="6"/>
      <c r="K8" s="6">
        <v>12</v>
      </c>
      <c r="L8" s="6"/>
      <c r="M8" s="5">
        <v>4.5999999999999996</v>
      </c>
      <c r="N8" s="5"/>
      <c r="O8" s="5"/>
      <c r="P8" s="6"/>
      <c r="Q8" s="6"/>
    </row>
    <row r="9" spans="1:17" ht="15.6" x14ac:dyDescent="0.3">
      <c r="A9" s="2">
        <v>4.5</v>
      </c>
      <c r="B9" s="5"/>
      <c r="C9" s="5">
        <v>13.8</v>
      </c>
      <c r="D9" s="5">
        <v>17.3</v>
      </c>
      <c r="E9" s="6">
        <v>1550</v>
      </c>
      <c r="F9" s="6">
        <v>3600</v>
      </c>
      <c r="G9" s="7">
        <v>2.75</v>
      </c>
      <c r="H9" s="7">
        <v>1.02</v>
      </c>
      <c r="I9" s="6"/>
      <c r="J9" s="6"/>
      <c r="K9" s="6">
        <v>13</v>
      </c>
      <c r="L9" s="6"/>
      <c r="M9" s="5">
        <v>4.8</v>
      </c>
      <c r="N9" s="5"/>
      <c r="O9" s="5"/>
      <c r="P9" s="6"/>
      <c r="Q9" s="6"/>
    </row>
    <row r="10" spans="1:17" ht="15.6" x14ac:dyDescent="0.3">
      <c r="A10" s="2">
        <v>4.25</v>
      </c>
      <c r="B10" s="5"/>
      <c r="C10" s="5">
        <v>13.6</v>
      </c>
      <c r="D10" s="5">
        <v>17.100000000000001</v>
      </c>
      <c r="E10" s="6">
        <v>1625</v>
      </c>
      <c r="F10" s="6">
        <v>3700</v>
      </c>
      <c r="G10" s="7">
        <v>2.85</v>
      </c>
      <c r="H10" s="7">
        <v>1.04</v>
      </c>
      <c r="I10" s="6"/>
      <c r="J10" s="6"/>
      <c r="K10" s="6">
        <v>14</v>
      </c>
      <c r="L10" s="6"/>
      <c r="M10" s="5">
        <v>5</v>
      </c>
      <c r="N10" s="5"/>
      <c r="O10" s="5"/>
      <c r="P10" s="6"/>
      <c r="Q10" s="6"/>
    </row>
    <row r="11" spans="1:17" ht="15.6" x14ac:dyDescent="0.3">
      <c r="A11" s="2">
        <v>4</v>
      </c>
      <c r="B11" s="5"/>
      <c r="C11" s="5">
        <v>13.4</v>
      </c>
      <c r="D11" s="5">
        <v>16.899999999999999</v>
      </c>
      <c r="E11" s="6">
        <v>1700</v>
      </c>
      <c r="F11" s="6">
        <v>3800</v>
      </c>
      <c r="G11" s="7">
        <v>2.95</v>
      </c>
      <c r="H11" s="7">
        <v>1.04</v>
      </c>
      <c r="I11" s="6"/>
      <c r="J11" s="6"/>
      <c r="K11" s="6">
        <v>15</v>
      </c>
      <c r="L11" s="6"/>
      <c r="M11" s="5">
        <v>5.2</v>
      </c>
      <c r="N11" s="5"/>
      <c r="O11" s="5"/>
      <c r="P11" s="6"/>
      <c r="Q11" s="6"/>
    </row>
    <row r="12" spans="1:17" ht="15.6" x14ac:dyDescent="0.3">
      <c r="A12" s="2">
        <v>3.75</v>
      </c>
      <c r="B12" s="5"/>
      <c r="C12" s="5">
        <v>13.2</v>
      </c>
      <c r="D12" s="5">
        <v>16.7</v>
      </c>
      <c r="E12" s="6">
        <v>1775</v>
      </c>
      <c r="F12" s="6">
        <v>3900</v>
      </c>
      <c r="G12" s="7">
        <v>3.05</v>
      </c>
      <c r="H12" s="7">
        <v>1.06</v>
      </c>
      <c r="I12" s="6"/>
      <c r="J12" s="6"/>
      <c r="K12" s="6">
        <v>16</v>
      </c>
      <c r="L12" s="6"/>
      <c r="M12" s="5">
        <v>5.4</v>
      </c>
      <c r="N12" s="5"/>
      <c r="O12" s="5"/>
      <c r="P12" s="6"/>
      <c r="Q12" s="6"/>
    </row>
    <row r="13" spans="1:17" ht="15.6" x14ac:dyDescent="0.3">
      <c r="A13" s="2">
        <v>3.5</v>
      </c>
      <c r="B13" s="5"/>
      <c r="C13" s="5">
        <v>13</v>
      </c>
      <c r="D13" s="5">
        <v>16.5</v>
      </c>
      <c r="E13" s="6">
        <v>1850</v>
      </c>
      <c r="F13" s="6">
        <v>4000</v>
      </c>
      <c r="G13" s="7">
        <v>3.15</v>
      </c>
      <c r="H13" s="7">
        <v>1.08</v>
      </c>
      <c r="I13" s="6"/>
      <c r="J13" s="6"/>
      <c r="K13" s="6">
        <v>17</v>
      </c>
      <c r="L13" s="6"/>
      <c r="M13" s="5">
        <v>5.6</v>
      </c>
      <c r="N13" s="5"/>
      <c r="O13" s="5"/>
      <c r="P13" s="6"/>
      <c r="Q13" s="6"/>
    </row>
    <row r="14" spans="1:17" ht="15.6" x14ac:dyDescent="0.3">
      <c r="A14" s="2">
        <v>3.25</v>
      </c>
      <c r="B14" s="5"/>
      <c r="C14" s="5">
        <v>12.8</v>
      </c>
      <c r="D14" s="5">
        <v>16.3</v>
      </c>
      <c r="E14" s="6">
        <v>1925</v>
      </c>
      <c r="F14" s="6">
        <v>4100</v>
      </c>
      <c r="G14" s="7">
        <v>3.25</v>
      </c>
      <c r="H14" s="7">
        <v>1.1000000000000001</v>
      </c>
      <c r="I14" s="6"/>
      <c r="J14" s="6"/>
      <c r="K14" s="6">
        <v>18</v>
      </c>
      <c r="L14" s="6"/>
      <c r="M14" s="5">
        <v>5.8</v>
      </c>
      <c r="N14" s="5"/>
      <c r="O14" s="5"/>
      <c r="P14" s="6"/>
      <c r="Q14" s="6"/>
    </row>
    <row r="15" spans="1:17" ht="15.6" x14ac:dyDescent="0.3">
      <c r="A15" s="2">
        <v>3</v>
      </c>
      <c r="B15" s="5"/>
      <c r="C15" s="5">
        <v>12.6</v>
      </c>
      <c r="D15" s="5">
        <v>16.100000000000001</v>
      </c>
      <c r="E15" s="6">
        <v>2000</v>
      </c>
      <c r="F15" s="6">
        <v>4200</v>
      </c>
      <c r="G15" s="7">
        <v>3.35</v>
      </c>
      <c r="H15" s="7">
        <v>1.1200000000000001</v>
      </c>
      <c r="I15" s="6"/>
      <c r="J15" s="6"/>
      <c r="K15" s="6">
        <v>19</v>
      </c>
      <c r="L15" s="6"/>
      <c r="M15" s="5">
        <v>6</v>
      </c>
      <c r="N15" s="5"/>
      <c r="O15" s="5"/>
      <c r="P15" s="6"/>
      <c r="Q15" s="6"/>
    </row>
    <row r="16" spans="1:17" ht="15.6" x14ac:dyDescent="0.3">
      <c r="A16" s="2">
        <v>2.75</v>
      </c>
      <c r="B16" s="5"/>
      <c r="C16" s="5">
        <v>12.4</v>
      </c>
      <c r="D16" s="5">
        <v>15.9</v>
      </c>
      <c r="E16" s="6">
        <v>2075</v>
      </c>
      <c r="F16" s="6">
        <v>4300</v>
      </c>
      <c r="G16" s="7">
        <v>3.45</v>
      </c>
      <c r="H16" s="7">
        <v>1.1399999999999999</v>
      </c>
      <c r="I16" s="6"/>
      <c r="J16" s="6"/>
      <c r="K16" s="6">
        <v>20</v>
      </c>
      <c r="L16" s="6"/>
      <c r="M16" s="5">
        <v>6.2</v>
      </c>
      <c r="N16" s="5"/>
      <c r="O16" s="5"/>
      <c r="P16" s="6"/>
      <c r="Q16" s="6"/>
    </row>
    <row r="17" spans="1:17" ht="15.6" x14ac:dyDescent="0.3">
      <c r="A17" s="2">
        <v>2.5</v>
      </c>
      <c r="B17" s="5"/>
      <c r="C17" s="5">
        <v>12.2</v>
      </c>
      <c r="D17" s="5">
        <v>15.7</v>
      </c>
      <c r="E17" s="6">
        <v>2150</v>
      </c>
      <c r="F17" s="6">
        <v>4400</v>
      </c>
      <c r="G17" s="7">
        <v>3.55</v>
      </c>
      <c r="H17" s="7">
        <v>1.1599999999999999</v>
      </c>
      <c r="I17" s="6"/>
      <c r="J17" s="6"/>
      <c r="K17" s="6">
        <v>21</v>
      </c>
      <c r="L17" s="6"/>
      <c r="M17" s="5">
        <v>6.4</v>
      </c>
      <c r="N17" s="5"/>
      <c r="O17" s="5"/>
      <c r="P17" s="6"/>
      <c r="Q17" s="6"/>
    </row>
    <row r="18" spans="1:17" ht="15.6" x14ac:dyDescent="0.3">
      <c r="A18" s="2">
        <v>2.25</v>
      </c>
      <c r="B18" s="5"/>
      <c r="C18" s="5">
        <v>12</v>
      </c>
      <c r="D18" s="5">
        <v>15.5</v>
      </c>
      <c r="E18" s="6">
        <v>2200</v>
      </c>
      <c r="F18" s="6">
        <v>4500</v>
      </c>
      <c r="G18" s="7">
        <v>3.65</v>
      </c>
      <c r="H18" s="7">
        <v>1.18</v>
      </c>
      <c r="I18" s="6"/>
      <c r="J18" s="6"/>
      <c r="K18" s="6">
        <v>22</v>
      </c>
      <c r="L18" s="6"/>
      <c r="M18" s="5">
        <v>6.6</v>
      </c>
      <c r="N18" s="5"/>
      <c r="O18" s="5"/>
      <c r="P18" s="6"/>
      <c r="Q18" s="6"/>
    </row>
    <row r="19" spans="1:17" ht="15.6" x14ac:dyDescent="0.3">
      <c r="A19" s="2">
        <v>2</v>
      </c>
      <c r="B19" s="5"/>
      <c r="C19" s="5">
        <v>11.8</v>
      </c>
      <c r="D19" s="5">
        <v>15.3</v>
      </c>
      <c r="E19" s="6">
        <v>2250</v>
      </c>
      <c r="F19" s="6">
        <v>4600</v>
      </c>
      <c r="G19" s="7">
        <v>3.75</v>
      </c>
      <c r="H19" s="7">
        <v>1.2</v>
      </c>
      <c r="I19" s="6"/>
      <c r="J19" s="6"/>
      <c r="K19" s="6">
        <v>23</v>
      </c>
      <c r="L19" s="6"/>
      <c r="M19" s="5">
        <v>6.8</v>
      </c>
      <c r="N19" s="5"/>
      <c r="O19" s="5"/>
      <c r="P19" s="6"/>
      <c r="Q19" s="6"/>
    </row>
    <row r="20" spans="1:17" ht="15.6" x14ac:dyDescent="0.3">
      <c r="A20" s="2">
        <v>1.75</v>
      </c>
      <c r="B20" s="5"/>
      <c r="C20" s="5">
        <v>11.6</v>
      </c>
      <c r="D20" s="5">
        <v>15.1</v>
      </c>
      <c r="E20" s="6">
        <v>2300</v>
      </c>
      <c r="F20" s="6">
        <v>4700</v>
      </c>
      <c r="G20" s="7">
        <v>3.85</v>
      </c>
      <c r="H20" s="7">
        <v>1.22</v>
      </c>
      <c r="I20" s="6"/>
      <c r="J20" s="6"/>
      <c r="K20" s="6">
        <v>24</v>
      </c>
      <c r="L20" s="6"/>
      <c r="M20" s="5">
        <v>7</v>
      </c>
      <c r="N20" s="5"/>
      <c r="O20" s="5"/>
      <c r="P20" s="6"/>
      <c r="Q20" s="6"/>
    </row>
    <row r="21" spans="1:17" ht="15.6" x14ac:dyDescent="0.3">
      <c r="A21" s="2">
        <v>1.5</v>
      </c>
      <c r="B21" s="5"/>
      <c r="C21" s="5">
        <v>11.4</v>
      </c>
      <c r="D21" s="5">
        <v>14.9</v>
      </c>
      <c r="E21" s="6">
        <v>2350</v>
      </c>
      <c r="F21" s="6">
        <v>4800</v>
      </c>
      <c r="G21" s="7">
        <v>3.95</v>
      </c>
      <c r="H21" s="7">
        <v>1.24</v>
      </c>
      <c r="I21" s="6"/>
      <c r="J21" s="6"/>
      <c r="K21" s="6">
        <v>25</v>
      </c>
      <c r="L21" s="6"/>
      <c r="M21" s="5">
        <v>7.2</v>
      </c>
      <c r="N21" s="5"/>
      <c r="O21" s="5"/>
      <c r="P21" s="6"/>
      <c r="Q21" s="6"/>
    </row>
    <row r="22" spans="1:17" ht="15.6" x14ac:dyDescent="0.3">
      <c r="A22" s="2">
        <v>1.25</v>
      </c>
      <c r="B22" s="5"/>
      <c r="C22" s="5">
        <v>11.3</v>
      </c>
      <c r="D22" s="5">
        <v>14.8</v>
      </c>
      <c r="E22" s="6">
        <v>2400</v>
      </c>
      <c r="F22" s="6">
        <v>4900</v>
      </c>
      <c r="G22" s="7">
        <v>4</v>
      </c>
      <c r="H22" s="7">
        <v>1.26</v>
      </c>
      <c r="I22" s="6"/>
      <c r="J22" s="6"/>
      <c r="K22" s="6">
        <v>26</v>
      </c>
      <c r="L22" s="6"/>
      <c r="M22" s="5">
        <v>7.4</v>
      </c>
      <c r="N22" s="5"/>
      <c r="O22" s="5"/>
      <c r="P22" s="6"/>
      <c r="Q22" s="6"/>
    </row>
    <row r="23" spans="1:17" ht="15.6" x14ac:dyDescent="0.3">
      <c r="A23" s="2">
        <v>1</v>
      </c>
      <c r="B23" s="5"/>
      <c r="C23" s="5">
        <v>11.2</v>
      </c>
      <c r="D23" s="5">
        <v>14.7</v>
      </c>
      <c r="E23" s="6">
        <v>2450</v>
      </c>
      <c r="F23" s="6">
        <v>5000</v>
      </c>
      <c r="G23" s="7">
        <v>4.05</v>
      </c>
      <c r="H23" s="7">
        <v>1.28</v>
      </c>
      <c r="I23" s="6"/>
      <c r="J23" s="6"/>
      <c r="K23" s="6">
        <v>27</v>
      </c>
      <c r="L23" s="6"/>
      <c r="M23" s="5">
        <v>7.6</v>
      </c>
      <c r="N23" s="5"/>
      <c r="O23" s="5"/>
      <c r="P23" s="6"/>
      <c r="Q23" s="6"/>
    </row>
  </sheetData>
  <sortState xmlns:xlrd2="http://schemas.microsoft.com/office/spreadsheetml/2017/richdata2" ref="C26:Q46">
    <sortCondition descending="1" ref="C25"/>
  </sortState>
  <mergeCells count="7">
    <mergeCell ref="M1:O1"/>
    <mergeCell ref="P1:Q1"/>
    <mergeCell ref="B1:D1"/>
    <mergeCell ref="E1:F1"/>
    <mergeCell ref="G1:H1"/>
    <mergeCell ref="I1:J1"/>
    <mergeCell ref="K1:L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</vt:i4>
      </vt:variant>
    </vt:vector>
  </HeadingPairs>
  <TitlesOfParts>
    <vt:vector size="16" baseType="lpstr">
      <vt:lpstr>Noten</vt:lpstr>
      <vt:lpstr>5m</vt:lpstr>
      <vt:lpstr>5w</vt:lpstr>
      <vt:lpstr>6m</vt:lpstr>
      <vt:lpstr>6w</vt:lpstr>
      <vt:lpstr>7m</vt:lpstr>
      <vt:lpstr>7w</vt:lpstr>
      <vt:lpstr>8m</vt:lpstr>
      <vt:lpstr>8w</vt:lpstr>
      <vt:lpstr>9m</vt:lpstr>
      <vt:lpstr>9w</vt:lpstr>
      <vt:lpstr>10m</vt:lpstr>
      <vt:lpstr>10w</vt:lpstr>
      <vt:lpstr>Listen</vt:lpstr>
      <vt:lpstr>Noten!Druckbereich</vt:lpstr>
      <vt:lpstr>Klasse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Robin Roth</cp:lastModifiedBy>
  <cp:lastPrinted>2016-11-14T23:45:25Z</cp:lastPrinted>
  <dcterms:created xsi:type="dcterms:W3CDTF">2016-11-14T19:42:47Z</dcterms:created>
  <dcterms:modified xsi:type="dcterms:W3CDTF">2025-07-03T07:57:12Z</dcterms:modified>
</cp:coreProperties>
</file>